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50\共有\4.海外営業課\100. データ仮置き場 Temporary storage\"/>
    </mc:Choice>
  </mc:AlternateContent>
  <bookViews>
    <workbookView xWindow="0" yWindow="0" windowWidth="13815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L25" i="1"/>
  <c r="N25" i="1" s="1"/>
  <c r="P25" i="1" s="1"/>
  <c r="K26" i="1"/>
  <c r="L26" i="1"/>
  <c r="M26" i="1" s="1"/>
  <c r="O26" i="1" s="1"/>
  <c r="K27" i="1"/>
  <c r="L27" i="1" s="1"/>
  <c r="K28" i="1"/>
  <c r="L28" i="1" s="1"/>
  <c r="M28" i="1" s="1"/>
  <c r="O28" i="1" s="1"/>
  <c r="K29" i="1"/>
  <c r="L29" i="1"/>
  <c r="N29" i="1" s="1"/>
  <c r="P29" i="1" s="1"/>
  <c r="K30" i="1"/>
  <c r="L30" i="1" s="1"/>
  <c r="M30" i="1" s="1"/>
  <c r="O30" i="1" s="1"/>
  <c r="K31" i="1"/>
  <c r="L31" i="1" s="1"/>
  <c r="K32" i="1"/>
  <c r="L32" i="1" s="1"/>
  <c r="M32" i="1" s="1"/>
  <c r="O32" i="1" s="1"/>
  <c r="K33" i="1"/>
  <c r="L33" i="1" s="1"/>
  <c r="K34" i="1"/>
  <c r="L34" i="1" s="1"/>
  <c r="M34" i="1" s="1"/>
  <c r="O34" i="1" s="1"/>
  <c r="K35" i="1"/>
  <c r="L35" i="1" s="1"/>
  <c r="K36" i="1"/>
  <c r="L36" i="1" s="1"/>
  <c r="M36" i="1" s="1"/>
  <c r="O36" i="1" s="1"/>
  <c r="K37" i="1"/>
  <c r="L37" i="1" s="1"/>
  <c r="K38" i="1"/>
  <c r="L38" i="1"/>
  <c r="M38" i="1" s="1"/>
  <c r="O38" i="1" s="1"/>
  <c r="K39" i="1"/>
  <c r="L39" i="1" s="1"/>
  <c r="K40" i="1"/>
  <c r="L40" i="1" s="1"/>
  <c r="M40" i="1" s="1"/>
  <c r="O40" i="1" s="1"/>
  <c r="K41" i="1"/>
  <c r="L41" i="1" s="1"/>
  <c r="K42" i="1"/>
  <c r="L42" i="1"/>
  <c r="M42" i="1" s="1"/>
  <c r="O42" i="1" s="1"/>
  <c r="K43" i="1"/>
  <c r="L43" i="1" s="1"/>
  <c r="K44" i="1"/>
  <c r="L44" i="1" s="1"/>
  <c r="M44" i="1" s="1"/>
  <c r="O44" i="1" s="1"/>
  <c r="K45" i="1"/>
  <c r="L45" i="1"/>
  <c r="N45" i="1" s="1"/>
  <c r="P45" i="1" s="1"/>
  <c r="M45" i="1"/>
  <c r="O45" i="1" s="1"/>
  <c r="K46" i="1"/>
  <c r="L46" i="1"/>
  <c r="M46" i="1" s="1"/>
  <c r="O46" i="1" s="1"/>
  <c r="K47" i="1"/>
  <c r="L47" i="1" s="1"/>
  <c r="K48" i="1"/>
  <c r="L48" i="1" s="1"/>
  <c r="M48" i="1" s="1"/>
  <c r="O48" i="1" s="1"/>
  <c r="K49" i="1"/>
  <c r="L49" i="1"/>
  <c r="N49" i="1" s="1"/>
  <c r="P49" i="1" s="1"/>
  <c r="K50" i="1"/>
  <c r="L50" i="1" s="1"/>
  <c r="M50" i="1" s="1"/>
  <c r="O50" i="1" s="1"/>
  <c r="K51" i="1"/>
  <c r="L51" i="1" s="1"/>
  <c r="K52" i="1"/>
  <c r="L52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N33" i="1" l="1"/>
  <c r="P33" i="1" s="1"/>
  <c r="M33" i="1"/>
  <c r="O33" i="1" s="1"/>
  <c r="M49" i="1"/>
  <c r="O49" i="1" s="1"/>
  <c r="N41" i="1"/>
  <c r="P41" i="1" s="1"/>
  <c r="M41" i="1"/>
  <c r="O41" i="1" s="1"/>
  <c r="N37" i="1"/>
  <c r="P37" i="1" s="1"/>
  <c r="M37" i="1"/>
  <c r="O37" i="1" s="1"/>
  <c r="M29" i="1"/>
  <c r="O29" i="1" s="1"/>
  <c r="M25" i="1"/>
  <c r="O25" i="1" s="1"/>
  <c r="M39" i="1"/>
  <c r="O39" i="1" s="1"/>
  <c r="N39" i="1"/>
  <c r="P39" i="1" s="1"/>
  <c r="M43" i="1"/>
  <c r="O43" i="1" s="1"/>
  <c r="N43" i="1"/>
  <c r="P43" i="1" s="1"/>
  <c r="M27" i="1"/>
  <c r="O27" i="1" s="1"/>
  <c r="N27" i="1"/>
  <c r="P27" i="1" s="1"/>
  <c r="M47" i="1"/>
  <c r="O47" i="1" s="1"/>
  <c r="N47" i="1"/>
  <c r="P47" i="1" s="1"/>
  <c r="M31" i="1"/>
  <c r="O31" i="1" s="1"/>
  <c r="N31" i="1"/>
  <c r="P31" i="1" s="1"/>
  <c r="M51" i="1"/>
  <c r="O51" i="1" s="1"/>
  <c r="N51" i="1"/>
  <c r="P51" i="1" s="1"/>
  <c r="M35" i="1"/>
  <c r="O35" i="1" s="1"/>
  <c r="N35" i="1"/>
  <c r="P35" i="1" s="1"/>
  <c r="M52" i="1"/>
  <c r="O52" i="1" s="1"/>
  <c r="N52" i="1"/>
  <c r="P52" i="1" s="1"/>
  <c r="N50" i="1"/>
  <c r="P50" i="1" s="1"/>
  <c r="N48" i="1"/>
  <c r="P48" i="1" s="1"/>
  <c r="N46" i="1"/>
  <c r="P46" i="1" s="1"/>
  <c r="N44" i="1"/>
  <c r="P44" i="1" s="1"/>
  <c r="N42" i="1"/>
  <c r="P42" i="1" s="1"/>
  <c r="N40" i="1"/>
  <c r="P40" i="1" s="1"/>
  <c r="N38" i="1"/>
  <c r="P38" i="1" s="1"/>
  <c r="N36" i="1"/>
  <c r="P36" i="1" s="1"/>
  <c r="N34" i="1"/>
  <c r="P34" i="1" s="1"/>
  <c r="N32" i="1"/>
  <c r="P32" i="1" s="1"/>
  <c r="N30" i="1"/>
  <c r="P30" i="1" s="1"/>
  <c r="N28" i="1"/>
  <c r="P28" i="1" s="1"/>
  <c r="N26" i="1"/>
  <c r="P26" i="1" s="1"/>
  <c r="N11" i="1"/>
  <c r="P11" i="1" s="1"/>
  <c r="M11" i="1"/>
  <c r="O11" i="1" s="1"/>
  <c r="N8" i="1"/>
  <c r="P8" i="1" s="1"/>
  <c r="M8" i="1"/>
  <c r="O8" i="1" s="1"/>
  <c r="N10" i="1"/>
  <c r="P10" i="1" s="1"/>
  <c r="M10" i="1"/>
  <c r="O10" i="1" s="1"/>
  <c r="N14" i="1"/>
  <c r="P14" i="1" s="1"/>
  <c r="M14" i="1"/>
  <c r="O14" i="1" s="1"/>
  <c r="N17" i="1"/>
  <c r="P17" i="1" s="1"/>
  <c r="M17" i="1"/>
  <c r="O17" i="1" s="1"/>
  <c r="N21" i="1"/>
  <c r="P21" i="1" s="1"/>
  <c r="M21" i="1"/>
  <c r="O21" i="1" s="1"/>
  <c r="N22" i="1"/>
  <c r="P22" i="1" s="1"/>
  <c r="M22" i="1"/>
  <c r="O22" i="1" s="1"/>
  <c r="N15" i="1"/>
  <c r="P15" i="1" s="1"/>
  <c r="M15" i="1"/>
  <c r="O15" i="1" s="1"/>
  <c r="N12" i="1"/>
  <c r="P12" i="1" s="1"/>
  <c r="M12" i="1"/>
  <c r="O12" i="1" s="1"/>
  <c r="N19" i="1"/>
  <c r="P19" i="1" s="1"/>
  <c r="M19" i="1"/>
  <c r="O19" i="1" s="1"/>
  <c r="N23" i="1"/>
  <c r="P23" i="1" s="1"/>
  <c r="M23" i="1"/>
  <c r="O23" i="1" s="1"/>
  <c r="N7" i="1"/>
  <c r="P7" i="1" s="1"/>
  <c r="M7" i="1"/>
  <c r="O7" i="1" s="1"/>
  <c r="N18" i="1"/>
  <c r="P18" i="1" s="1"/>
  <c r="M18" i="1"/>
  <c r="O18" i="1" s="1"/>
  <c r="N9" i="1"/>
  <c r="P9" i="1" s="1"/>
  <c r="M9" i="1"/>
  <c r="O9" i="1" s="1"/>
  <c r="N13" i="1"/>
  <c r="P13" i="1" s="1"/>
  <c r="M13" i="1"/>
  <c r="O13" i="1" s="1"/>
  <c r="N20" i="1"/>
  <c r="P20" i="1" s="1"/>
  <c r="M20" i="1"/>
  <c r="O20" i="1" s="1"/>
  <c r="N24" i="1"/>
  <c r="P24" i="1" s="1"/>
  <c r="M24" i="1"/>
  <c r="O24" i="1" s="1"/>
</calcChain>
</file>

<file path=xl/sharedStrings.xml><?xml version="1.0" encoding="utf-8"?>
<sst xmlns="http://schemas.openxmlformats.org/spreadsheetml/2006/main" count="208" uniqueCount="74">
  <si>
    <t>出発地</t>
    <rPh sb="0" eb="3">
      <t>シュッパツチ</t>
    </rPh>
    <phoneticPr fontId="1"/>
  </si>
  <si>
    <t>到着地</t>
    <rPh sb="0" eb="2">
      <t>トウチャク</t>
    </rPh>
    <rPh sb="2" eb="3">
      <t>チ</t>
    </rPh>
    <phoneticPr fontId="1"/>
  </si>
  <si>
    <t>青森県</t>
    <rPh sb="0" eb="3">
      <t>アオモリケン</t>
    </rPh>
    <phoneticPr fontId="1"/>
  </si>
  <si>
    <t>秋田県</t>
    <rPh sb="0" eb="3">
      <t>アキタケン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</si>
  <si>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</si>
  <si>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</si>
  <si>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</si>
  <si>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</si>
  <si>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</si>
  <si>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</si>
  <si>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車種・料金</t>
    <rPh sb="0" eb="2">
      <t>シャシュ</t>
    </rPh>
    <rPh sb="3" eb="5">
      <t>リョウキン</t>
    </rPh>
    <phoneticPr fontId="1"/>
  </si>
  <si>
    <t>東京23区外</t>
    <rPh sb="0" eb="2">
      <t>トウキョウ</t>
    </rPh>
    <rPh sb="4" eb="5">
      <t>ク</t>
    </rPh>
    <rPh sb="5" eb="6">
      <t>ガイ</t>
    </rPh>
    <phoneticPr fontId="1"/>
  </si>
  <si>
    <t>神奈川県川崎市・横浜市</t>
    <rPh sb="0" eb="4">
      <t>カナガワケン</t>
    </rPh>
    <rPh sb="4" eb="7">
      <t>カワサキシ</t>
    </rPh>
    <rPh sb="8" eb="11">
      <t>ヨコハマシ</t>
    </rPh>
    <phoneticPr fontId="1"/>
  </si>
  <si>
    <t>神奈川県川崎市・横浜市以外</t>
    <rPh sb="0" eb="4">
      <t>カナガワケン</t>
    </rPh>
    <rPh sb="4" eb="7">
      <t>カワサキシ</t>
    </rPh>
    <rPh sb="8" eb="11">
      <t>ヨコハマシ</t>
    </rPh>
    <rPh sb="11" eb="13">
      <t>イガイ</t>
    </rPh>
    <phoneticPr fontId="1"/>
  </si>
  <si>
    <t>山梨県</t>
    <rPh sb="0" eb="3">
      <t>ヤマナシケン</t>
    </rPh>
    <phoneticPr fontId="1"/>
  </si>
  <si>
    <t>群馬県</t>
    <rPh sb="0" eb="3">
      <t>グンマケン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</si>
  <si>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</si>
  <si>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</si>
  <si>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</si>
  <si>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</si>
  <si>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</si>
  <si>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三重県</t>
    <rPh sb="0" eb="3">
      <t>ミエケン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</si>
  <si>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</si>
  <si>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</si>
  <si>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</si>
  <si>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</si>
  <si>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</si>
  <si>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</si>
  <si>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</si>
  <si>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</si>
  <si>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</si>
  <si>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</si>
  <si>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</si>
  <si>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</si>
  <si>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</si>
  <si>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</si>
  <si>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</si>
  <si>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</si>
  <si>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</si>
  <si>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</si>
  <si>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</si>
  <si>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</si>
  <si>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</si>
  <si>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</si>
  <si>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</si>
  <si>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</si>
  <si>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</si>
  <si>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繰り上げ</t>
    <rPh sb="0" eb="1">
      <t>ク</t>
    </rPh>
    <rPh sb="2" eb="3">
      <t>ア</t>
    </rPh>
    <phoneticPr fontId="1"/>
  </si>
  <si>
    <t>×3290＋</t>
    <phoneticPr fontId="1"/>
  </si>
  <si>
    <t>Ｘ3950＋</t>
    <phoneticPr fontId="1"/>
  </si>
  <si>
    <t>クラ概算</t>
    <rPh sb="2" eb="4">
      <t>ガイサン</t>
    </rPh>
    <phoneticPr fontId="1"/>
  </si>
  <si>
    <t>他概算</t>
    <rPh sb="0" eb="1">
      <t>ホカ</t>
    </rPh>
    <rPh sb="1" eb="3">
      <t>ガイサン</t>
    </rPh>
    <phoneticPr fontId="1"/>
  </si>
  <si>
    <t>http://citycab-taxi.com/contact/</t>
    <phoneticPr fontId="1"/>
  </si>
  <si>
    <t>↓お見積り・ご予約依頼はこちらのＵＲＬから↓</t>
    <rPh sb="2" eb="4">
      <t>ミツモ</t>
    </rPh>
    <rPh sb="7" eb="9">
      <t>ヨヤク</t>
    </rPh>
    <rPh sb="9" eb="11">
      <t>イライ</t>
    </rPh>
    <phoneticPr fontId="1"/>
  </si>
  <si>
    <r>
      <t>ＮＲＴ　成田空港発　料金表</t>
    </r>
    <r>
      <rPr>
        <b/>
        <sz val="12"/>
        <color theme="1"/>
        <rFont val="ＭＳ Ｐ明朝"/>
        <family val="1"/>
        <charset val="128"/>
      </rPr>
      <t xml:space="preserve"> (税込)　（実車中に発生する高速代は別途加算）</t>
    </r>
    <rPh sb="4" eb="6">
      <t>ナリタ</t>
    </rPh>
    <rPh sb="6" eb="8">
      <t>クウコウ</t>
    </rPh>
    <rPh sb="8" eb="9">
      <t>ハツ</t>
    </rPh>
    <rPh sb="10" eb="12">
      <t>リョウキン</t>
    </rPh>
    <rPh sb="12" eb="13">
      <t>ヒョウ</t>
    </rPh>
    <rPh sb="15" eb="17">
      <t>ゼイコミ</t>
    </rPh>
    <rPh sb="20" eb="22">
      <t>ジッシャ</t>
    </rPh>
    <rPh sb="22" eb="23">
      <t>チュウ</t>
    </rPh>
    <rPh sb="24" eb="26">
      <t>ハッセイ</t>
    </rPh>
    <rPh sb="28" eb="30">
      <t>コウソク</t>
    </rPh>
    <rPh sb="30" eb="31">
      <t>ダイ</t>
    </rPh>
    <rPh sb="32" eb="34">
      <t>ベット</t>
    </rPh>
    <rPh sb="34" eb="36">
      <t>カサン</t>
    </rPh>
    <phoneticPr fontId="1"/>
  </si>
  <si>
    <t>東京23区内（高速代込の定額料金）</t>
    <rPh sb="0" eb="2">
      <t>トウキョウ</t>
    </rPh>
    <rPh sb="4" eb="5">
      <t>ク</t>
    </rPh>
    <rPh sb="5" eb="6">
      <t>ナイ</t>
    </rPh>
    <rPh sb="7" eb="9">
      <t>コウソク</t>
    </rPh>
    <rPh sb="9" eb="10">
      <t>ダイ</t>
    </rPh>
    <rPh sb="10" eb="11">
      <t>コミ</t>
    </rPh>
    <rPh sb="12" eb="14">
      <t>テイガク</t>
    </rPh>
    <rPh sb="14" eb="16">
      <t>リョウキン</t>
    </rPh>
    <phoneticPr fontId="1"/>
  </si>
  <si>
    <t>成田空港</t>
    <rPh sb="0" eb="2">
      <t>ナリタ</t>
    </rPh>
    <rPh sb="2" eb="4">
      <t>クウコウ</t>
    </rPh>
    <phoneticPr fontId="1"/>
  </si>
  <si>
    <t>クラウン
（～2名様）</t>
    <rPh sb="8" eb="9">
      <t>メイ</t>
    </rPh>
    <rPh sb="9" eb="10">
      <t>サマ</t>
    </rPh>
    <phoneticPr fontId="1"/>
  </si>
  <si>
    <t>アルファード
（～4名様）</t>
    <rPh sb="10" eb="11">
      <t>メイ</t>
    </rPh>
    <rPh sb="11" eb="12">
      <t>サマ</t>
    </rPh>
    <phoneticPr fontId="1"/>
  </si>
  <si>
    <t>ハイエース
（～8名様）</t>
    <rPh sb="9" eb="10">
      <t>メイ</t>
    </rPh>
    <rPh sb="10" eb="11">
      <t>サマ</t>
    </rPh>
    <phoneticPr fontId="1"/>
  </si>
  <si>
    <t>～</t>
  </si>
  <si>
    <t>■各県内、到着地域により料金が異なります。（表示価格は、最安値の目安料金となります）</t>
    <rPh sb="1" eb="4">
      <t>カクケンナイ</t>
    </rPh>
    <rPh sb="5" eb="7">
      <t>トウチャク</t>
    </rPh>
    <rPh sb="7" eb="8">
      <t>チ</t>
    </rPh>
    <rPh sb="12" eb="14">
      <t>リョウキン</t>
    </rPh>
    <rPh sb="15" eb="16">
      <t>コト</t>
    </rPh>
    <rPh sb="22" eb="24">
      <t>ヒョウジ</t>
    </rPh>
    <rPh sb="24" eb="26">
      <t>カカク</t>
    </rPh>
    <rPh sb="28" eb="29">
      <t>サイ</t>
    </rPh>
    <rPh sb="29" eb="30">
      <t>ヤス</t>
    </rPh>
    <rPh sb="30" eb="31">
      <t>ネ</t>
    </rPh>
    <rPh sb="32" eb="34">
      <t>メヤス</t>
    </rPh>
    <rPh sb="34" eb="36">
      <t>リョウキン</t>
    </rPh>
    <phoneticPr fontId="1"/>
  </si>
  <si>
    <t>埼玉県</t>
    <rPh sb="0" eb="3">
      <t>サイタマケン</t>
    </rPh>
    <phoneticPr fontId="1"/>
  </si>
  <si>
    <t>大和市</t>
    <rPh sb="0" eb="3">
      <t>ヤマトシ</t>
    </rPh>
    <phoneticPr fontId="1"/>
  </si>
  <si>
    <t>川崎区</t>
    <rPh sb="0" eb="3">
      <t>カワサキク</t>
    </rPh>
    <phoneticPr fontId="1"/>
  </si>
  <si>
    <t>武蔵野市</t>
    <rPh sb="0" eb="4">
      <t>ムサシノシ</t>
    </rPh>
    <phoneticPr fontId="1"/>
  </si>
  <si>
    <t>三郷市</t>
    <rPh sb="0" eb="3">
      <t>ミサトシ</t>
    </rPh>
    <phoneticPr fontId="1"/>
  </si>
  <si>
    <t>小山市</t>
    <rPh sb="0" eb="2">
      <t>コヤマ</t>
    </rPh>
    <rPh sb="2" eb="3">
      <t>シ</t>
    </rPh>
    <phoneticPr fontId="1"/>
  </si>
  <si>
    <t>龍ヶ崎市</t>
    <rPh sb="0" eb="4">
      <t>リュウガサキシ</t>
    </rPh>
    <phoneticPr fontId="1"/>
  </si>
  <si>
    <t>距離km</t>
    <rPh sb="0" eb="2">
      <t>キョリ</t>
    </rPh>
    <phoneticPr fontId="1"/>
  </si>
  <si>
    <t>上野原市</t>
    <rPh sb="0" eb="4">
      <t>ウエノハラシ</t>
    </rPh>
    <phoneticPr fontId="1"/>
  </si>
  <si>
    <t>館林市</t>
    <rPh sb="0" eb="3">
      <t>タテバヤシシ</t>
    </rPh>
    <phoneticPr fontId="1"/>
  </si>
  <si>
    <t>小山町</t>
    <rPh sb="0" eb="3">
      <t>コヤマチョウ</t>
    </rPh>
    <phoneticPr fontId="1"/>
  </si>
  <si>
    <r>
      <rPr>
        <b/>
        <sz val="11"/>
        <color theme="1"/>
        <rFont val="ＭＳ Ｐ明朝"/>
        <family val="1"/>
        <charset val="128"/>
      </rPr>
      <t>株式会社シティキャブ</t>
    </r>
    <r>
      <rPr>
        <sz val="8"/>
        <color theme="1"/>
        <rFont val="ＭＳ Ｐ明朝"/>
        <family val="1"/>
        <charset val="128"/>
      </rPr>
      <t xml:space="preserve">
</t>
    </r>
    <r>
      <rPr>
        <sz val="11"/>
        <color theme="1"/>
        <rFont val="ＭＳ Ｐ明朝"/>
        <family val="1"/>
        <charset val="128"/>
      </rPr>
      <t>〒132-0013 江戸川区江戸川2-11-18　金栄ビル２Ｆ
TEL:03-6638-8354
E-mail:access@citycab-taxi.com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</si>
</sst>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6" fontId="0" fillId="2" borderId="2" xfId="1" applyFont="1" applyFill="1" applyBorder="1" applyAlignment="1">
      <alignment horizontal="left" vertical="center"/>
    </xf>
    <xf numFmtId="6" fontId="0" fillId="2" borderId="6" xfId="1" applyFont="1" applyFill="1" applyBorder="1" applyAlignment="1">
      <alignment horizontal="left" vertical="center"/>
    </xf>
    <xf numFmtId="6" fontId="0" fillId="0" borderId="6" xfId="1" applyFont="1" applyFill="1" applyBorder="1" applyAlignment="1">
      <alignment horizontal="left" vertical="center"/>
    </xf>
    <xf numFmtId="0" fontId="0" fillId="0" borderId="0" xfId="0" applyFill="1">
      <alignment vertical="center"/>
    </xf>
    <xf numFmtId="6" fontId="0" fillId="0" borderId="2" xfId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2" borderId="1" xfId="0" applyFont="1" applyFill="1" applyBorder="1">
      <alignment vertical="center"/>
    </xf>
    <xf numFmtId="0" fontId="7" fillId="0" borderId="1" xfId="0" applyFont="1" applyBorder="1">
      <alignment vertical="center"/>
    </xf>
    <xf numFmtId="6" fontId="4" fillId="2" borderId="3" xfId="1" applyFont="1" applyFill="1" applyBorder="1" applyAlignment="1">
      <alignment horizontal="center" vertical="center"/>
    </xf>
    <xf numFmtId="6" fontId="0" fillId="2" borderId="6" xfId="1" applyFont="1" applyFill="1" applyBorder="1" applyAlignment="1">
      <alignment horizontal="center" vertical="center"/>
    </xf>
    <xf numFmtId="6" fontId="0" fillId="2" borderId="3" xfId="1" applyFont="1" applyFill="1" applyBorder="1" applyAlignment="1">
      <alignment horizontal="center" vertical="center"/>
    </xf>
    <xf numFmtId="6" fontId="4" fillId="0" borderId="3" xfId="1" applyFont="1" applyBorder="1" applyAlignment="1">
      <alignment horizontal="center" vertical="center"/>
    </xf>
    <xf numFmtId="6" fontId="0" fillId="0" borderId="6" xfId="1" applyFont="1" applyFill="1" applyBorder="1" applyAlignment="1">
      <alignment horizontal="center" vertical="center"/>
    </xf>
    <xf numFmtId="6" fontId="0" fillId="0" borderId="3" xfId="1" applyFont="1" applyBorder="1" applyAlignment="1">
      <alignment horizontal="center" vertical="center"/>
    </xf>
    <xf numFmtId="6" fontId="0" fillId="0" borderId="6" xfId="1" applyFont="1" applyBorder="1" applyAlignment="1">
      <alignment horizontal="center" vertical="center"/>
    </xf>
    <xf numFmtId="6" fontId="0" fillId="0" borderId="8" xfId="1" applyFont="1" applyBorder="1" applyAlignment="1">
      <alignment horizontal="center" vertical="center"/>
    </xf>
    <xf numFmtId="6" fontId="0" fillId="0" borderId="0" xfId="1" applyFont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6" fontId="0" fillId="0" borderId="3" xfId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6" fontId="0" fillId="2" borderId="8" xfId="1" applyFont="1" applyFill="1" applyBorder="1" applyAlignment="1">
      <alignment horizontal="center" vertical="center"/>
    </xf>
    <xf numFmtId="6" fontId="0" fillId="2" borderId="0" xfId="1" applyFont="1" applyFill="1" applyBorder="1" applyAlignment="1">
      <alignment horizontal="center" vertical="center"/>
    </xf>
    <xf numFmtId="6" fontId="0" fillId="2" borderId="5" xfId="1" applyFont="1" applyFill="1" applyBorder="1" applyAlignment="1">
      <alignment horizontal="center" vertical="center"/>
    </xf>
    <xf numFmtId="6" fontId="0" fillId="2" borderId="4" xfId="1" applyFont="1" applyFill="1" applyBorder="1" applyAlignment="1">
      <alignment horizontal="center" vertical="center"/>
    </xf>
    <xf numFmtId="6" fontId="0" fillId="2" borderId="9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4" xfId="2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itycab-taxi.com/conta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tabSelected="1" zoomScaleNormal="100" workbookViewId="0">
      <pane ySplit="6" topLeftCell="A19" activePane="bottomLeft" state="frozen"/>
      <selection pane="bottomLeft" activeCell="C6" sqref="C6:H6"/>
    </sheetView>
  </sheetViews>
  <sheetFormatPr defaultRowHeight="13.5" outlineLevelCol="1" x14ac:dyDescent="0.15"/>
  <cols>
    <col min="1" max="1" width="12.75" customWidth="1"/>
    <col min="2" max="2" width="30" customWidth="1"/>
    <col min="3" max="3" width="10.625" customWidth="1"/>
    <col min="4" max="4" width="3.625" customWidth="1"/>
    <col min="5" max="5" width="10.625" customWidth="1"/>
    <col min="6" max="6" width="3.625" customWidth="1"/>
    <col min="7" max="7" width="10.625" customWidth="1"/>
    <col min="8" max="8" width="3.625" customWidth="1"/>
    <col min="10" max="10" width="9" style="28" hidden="1" customWidth="1" outlineLevel="1"/>
    <col min="11" max="16" width="9" hidden="1" customWidth="1" outlineLevel="1"/>
    <col min="17" max="17" width="9" collapsed="1"/>
  </cols>
  <sheetData>
    <row r="1" spans="1:16" ht="33" customHeight="1" x14ac:dyDescent="0.15">
      <c r="A1" s="29" t="s">
        <v>54</v>
      </c>
      <c r="B1" s="29"/>
      <c r="C1" s="29"/>
      <c r="D1" s="29"/>
      <c r="E1" s="29"/>
      <c r="F1" s="29"/>
      <c r="G1" s="29"/>
      <c r="H1" s="29"/>
    </row>
    <row r="2" spans="1:16" ht="24.95" customHeight="1" x14ac:dyDescent="0.15">
      <c r="A2" s="30" t="s">
        <v>61</v>
      </c>
      <c r="B2" s="30"/>
      <c r="C2" s="30"/>
      <c r="D2" s="30"/>
      <c r="E2" s="30"/>
      <c r="F2" s="30"/>
      <c r="G2" s="30"/>
      <c r="H2" s="30"/>
    </row>
    <row r="3" spans="1:16" ht="23.1" customHeight="1" x14ac:dyDescent="0.15">
      <c r="A3" s="36" t="s">
        <v>73</v>
      </c>
      <c r="B3" s="36"/>
      <c r="C3" s="40" t="s">
        <v>53</v>
      </c>
      <c r="D3" s="40"/>
      <c r="E3" s="40"/>
      <c r="F3" s="40"/>
      <c r="G3" s="40"/>
      <c r="H3" s="40"/>
    </row>
    <row r="4" spans="1:16" ht="23.1" customHeight="1" x14ac:dyDescent="0.15">
      <c r="A4" s="36"/>
      <c r="B4" s="36"/>
      <c r="C4" s="38" t="s">
        <v>52</v>
      </c>
      <c r="D4" s="39"/>
      <c r="E4" s="39"/>
      <c r="F4" s="39"/>
      <c r="G4" s="39"/>
      <c r="H4" s="39"/>
    </row>
    <row r="5" spans="1:16" ht="23.1" customHeight="1" x14ac:dyDescent="0.15">
      <c r="A5" s="37"/>
      <c r="B5" s="37"/>
      <c r="C5" s="35" t="s">
        <v>10</v>
      </c>
      <c r="D5" s="35"/>
      <c r="E5" s="35"/>
      <c r="F5" s="35"/>
      <c r="G5" s="35"/>
      <c r="H5" s="35"/>
    </row>
    <row r="6" spans="1:16" ht="50.1" customHeight="1" x14ac:dyDescent="0.15">
      <c r="A6" s="6" t="s">
        <v>0</v>
      </c>
      <c r="B6" s="6" t="s">
        <v>1</v>
      </c>
      <c r="C6" s="34" t="s">
        <v>57</v>
      </c>
      <c r="D6" s="35"/>
      <c r="E6" s="34" t="s">
        <v>58</v>
      </c>
      <c r="F6" s="35"/>
      <c r="G6" s="34" t="s">
        <v>59</v>
      </c>
      <c r="H6" s="35"/>
      <c r="J6" s="28" t="s">
        <v>69</v>
      </c>
      <c r="K6">
        <v>-210</v>
      </c>
      <c r="L6" t="s">
        <v>47</v>
      </c>
      <c r="M6" t="s">
        <v>48</v>
      </c>
      <c r="N6" t="s">
        <v>49</v>
      </c>
      <c r="O6" t="s">
        <v>50</v>
      </c>
      <c r="P6" t="s">
        <v>51</v>
      </c>
    </row>
    <row r="7" spans="1:16" ht="24.95" customHeight="1" x14ac:dyDescent="0.15">
      <c r="A7" s="31" t="s">
        <v>56</v>
      </c>
      <c r="B7" s="7" t="s">
        <v>2</v>
      </c>
      <c r="C7" s="11">
        <v>217000</v>
      </c>
      <c r="D7" s="2" t="s">
        <v>60</v>
      </c>
      <c r="E7" s="13">
        <v>261000</v>
      </c>
      <c r="F7" s="1" t="s">
        <v>60</v>
      </c>
      <c r="G7" s="12">
        <v>261000</v>
      </c>
      <c r="H7" s="1" t="s">
        <v>60</v>
      </c>
      <c r="J7" s="28">
        <v>640</v>
      </c>
      <c r="K7">
        <f>(J7-210)/7.5</f>
        <v>57.333333333333336</v>
      </c>
      <c r="L7">
        <f>ROUNDUP(K7,0)</f>
        <v>58</v>
      </c>
      <c r="M7">
        <f>L7*3290+92770</f>
        <v>283590</v>
      </c>
      <c r="N7">
        <f>L7*3950+111330</f>
        <v>340430</v>
      </c>
      <c r="O7">
        <f>ROUNDUP(M7,-4)</f>
        <v>290000</v>
      </c>
      <c r="P7">
        <f>ROUNDUP(N7,-4)</f>
        <v>350000</v>
      </c>
    </row>
    <row r="8" spans="1:16" ht="24.95" customHeight="1" x14ac:dyDescent="0.15">
      <c r="A8" s="32"/>
      <c r="B8" s="8" t="s">
        <v>3</v>
      </c>
      <c r="C8" s="14">
        <v>175000</v>
      </c>
      <c r="D8" s="3" t="s">
        <v>60</v>
      </c>
      <c r="E8" s="16">
        <v>210000</v>
      </c>
      <c r="F8" s="5" t="s">
        <v>60</v>
      </c>
      <c r="G8" s="16">
        <v>210000</v>
      </c>
      <c r="H8" s="5" t="s">
        <v>60</v>
      </c>
      <c r="J8" s="28">
        <v>500</v>
      </c>
      <c r="K8">
        <f t="shared" ref="K8:K24" si="0">(J8-210)/7.5</f>
        <v>38.666666666666664</v>
      </c>
      <c r="L8">
        <f t="shared" ref="L8:L24" si="1">ROUNDUP(K8,0)</f>
        <v>39</v>
      </c>
      <c r="M8">
        <f t="shared" ref="M8:M24" si="2">L8*3290+92770</f>
        <v>221080</v>
      </c>
      <c r="N8">
        <f t="shared" ref="N8:N24" si="3">L8*3950+111330</f>
        <v>265380</v>
      </c>
      <c r="O8">
        <f t="shared" ref="O8:O24" si="4">ROUNDUP(M8,-4)</f>
        <v>230000</v>
      </c>
      <c r="P8">
        <f t="shared" ref="P8:P24" si="5">ROUNDUP(N8,-4)</f>
        <v>270000</v>
      </c>
    </row>
    <row r="9" spans="1:16" ht="24.95" customHeight="1" x14ac:dyDescent="0.15">
      <c r="A9" s="32"/>
      <c r="B9" s="7" t="s">
        <v>4</v>
      </c>
      <c r="C9" s="13">
        <v>158000</v>
      </c>
      <c r="D9" s="2" t="s">
        <v>60</v>
      </c>
      <c r="E9" s="13">
        <v>190000</v>
      </c>
      <c r="F9" s="1" t="s">
        <v>60</v>
      </c>
      <c r="G9" s="12">
        <v>190000</v>
      </c>
      <c r="H9" s="1" t="s">
        <v>60</v>
      </c>
      <c r="J9" s="28">
        <v>440</v>
      </c>
      <c r="K9">
        <f t="shared" si="0"/>
        <v>30.666666666666668</v>
      </c>
      <c r="L9">
        <f t="shared" si="1"/>
        <v>31</v>
      </c>
      <c r="M9">
        <f t="shared" si="2"/>
        <v>194760</v>
      </c>
      <c r="N9">
        <f t="shared" si="3"/>
        <v>233780</v>
      </c>
      <c r="O9">
        <f t="shared" si="4"/>
        <v>200000</v>
      </c>
      <c r="P9">
        <f t="shared" si="5"/>
        <v>240000</v>
      </c>
    </row>
    <row r="10" spans="1:16" ht="24.95" customHeight="1" x14ac:dyDescent="0.15">
      <c r="A10" s="32"/>
      <c r="B10" s="8" t="s">
        <v>5</v>
      </c>
      <c r="C10" s="16">
        <v>128000</v>
      </c>
      <c r="D10" s="3" t="s">
        <v>60</v>
      </c>
      <c r="E10" s="16">
        <v>154000</v>
      </c>
      <c r="F10" s="5" t="s">
        <v>60</v>
      </c>
      <c r="G10" s="17">
        <v>154000</v>
      </c>
      <c r="H10" s="5" t="s">
        <v>60</v>
      </c>
      <c r="J10" s="28">
        <v>335</v>
      </c>
      <c r="K10">
        <f t="shared" si="0"/>
        <v>16.666666666666668</v>
      </c>
      <c r="L10">
        <f t="shared" si="1"/>
        <v>17</v>
      </c>
      <c r="M10">
        <f t="shared" si="2"/>
        <v>148700</v>
      </c>
      <c r="N10">
        <f t="shared" si="3"/>
        <v>178480</v>
      </c>
      <c r="O10">
        <f t="shared" si="4"/>
        <v>150000</v>
      </c>
      <c r="P10">
        <f t="shared" si="5"/>
        <v>180000</v>
      </c>
    </row>
    <row r="11" spans="1:16" ht="24.95" customHeight="1" x14ac:dyDescent="0.15">
      <c r="A11" s="32"/>
      <c r="B11" s="7" t="s">
        <v>6</v>
      </c>
      <c r="C11" s="13">
        <v>128000</v>
      </c>
      <c r="D11" s="2" t="s">
        <v>60</v>
      </c>
      <c r="E11" s="13">
        <v>154000</v>
      </c>
      <c r="F11" s="1" t="s">
        <v>60</v>
      </c>
      <c r="G11" s="12">
        <v>154000</v>
      </c>
      <c r="H11" s="1" t="s">
        <v>60</v>
      </c>
      <c r="J11" s="28">
        <v>335</v>
      </c>
      <c r="K11">
        <f t="shared" si="0"/>
        <v>16.666666666666668</v>
      </c>
      <c r="L11">
        <f t="shared" si="1"/>
        <v>17</v>
      </c>
      <c r="M11">
        <f t="shared" si="2"/>
        <v>148700</v>
      </c>
      <c r="N11">
        <f t="shared" si="3"/>
        <v>178480</v>
      </c>
      <c r="O11">
        <f t="shared" si="4"/>
        <v>150000</v>
      </c>
      <c r="P11">
        <f t="shared" si="5"/>
        <v>180000</v>
      </c>
    </row>
    <row r="12" spans="1:16" ht="24.95" customHeight="1" x14ac:dyDescent="0.15">
      <c r="A12" s="32"/>
      <c r="B12" s="8" t="s">
        <v>7</v>
      </c>
      <c r="C12" s="18">
        <v>105000</v>
      </c>
      <c r="D12" s="3" t="s">
        <v>60</v>
      </c>
      <c r="E12" s="18">
        <v>127000</v>
      </c>
      <c r="F12" s="5" t="s">
        <v>60</v>
      </c>
      <c r="G12" s="19">
        <v>127000</v>
      </c>
      <c r="H12" s="5" t="s">
        <v>60</v>
      </c>
      <c r="J12" s="28">
        <v>250</v>
      </c>
      <c r="K12">
        <f t="shared" si="0"/>
        <v>5.333333333333333</v>
      </c>
      <c r="L12">
        <f t="shared" si="1"/>
        <v>6</v>
      </c>
      <c r="M12">
        <f t="shared" si="2"/>
        <v>112510</v>
      </c>
      <c r="N12">
        <f t="shared" si="3"/>
        <v>135030</v>
      </c>
      <c r="O12">
        <f t="shared" si="4"/>
        <v>120000</v>
      </c>
      <c r="P12">
        <f t="shared" si="5"/>
        <v>140000</v>
      </c>
    </row>
    <row r="13" spans="1:16" ht="24.95" customHeight="1" x14ac:dyDescent="0.15">
      <c r="A13" s="32"/>
      <c r="B13" s="9" t="s">
        <v>8</v>
      </c>
      <c r="C13" s="13">
        <v>28000</v>
      </c>
      <c r="D13" s="2" t="s">
        <v>60</v>
      </c>
      <c r="E13" s="13">
        <v>32000</v>
      </c>
      <c r="F13" s="1" t="s">
        <v>60</v>
      </c>
      <c r="G13" s="12">
        <v>35000</v>
      </c>
      <c r="H13" s="1" t="s">
        <v>60</v>
      </c>
      <c r="J13" s="28" t="s">
        <v>68</v>
      </c>
      <c r="K13" t="e">
        <f t="shared" si="0"/>
        <v>#VALUE!</v>
      </c>
      <c r="L13" t="e">
        <f t="shared" si="1"/>
        <v>#VALUE!</v>
      </c>
      <c r="M13" t="e">
        <f t="shared" si="2"/>
        <v>#VALUE!</v>
      </c>
      <c r="N13" t="e">
        <f t="shared" si="3"/>
        <v>#VALUE!</v>
      </c>
      <c r="O13" t="e">
        <f t="shared" si="4"/>
        <v>#VALUE!</v>
      </c>
      <c r="P13" t="e">
        <f t="shared" si="5"/>
        <v>#VALUE!</v>
      </c>
    </row>
    <row r="14" spans="1:16" ht="24.95" customHeight="1" x14ac:dyDescent="0.15">
      <c r="A14" s="32"/>
      <c r="B14" s="10" t="s">
        <v>9</v>
      </c>
      <c r="C14" s="18">
        <v>42000</v>
      </c>
      <c r="D14" s="3" t="s">
        <v>60</v>
      </c>
      <c r="E14" s="18">
        <v>48000</v>
      </c>
      <c r="F14" s="5" t="s">
        <v>60</v>
      </c>
      <c r="G14" s="19">
        <v>51000</v>
      </c>
      <c r="H14" s="5" t="s">
        <v>60</v>
      </c>
      <c r="J14" s="28" t="s">
        <v>67</v>
      </c>
      <c r="K14" t="e">
        <f t="shared" si="0"/>
        <v>#VALUE!</v>
      </c>
      <c r="L14" t="e">
        <f t="shared" si="1"/>
        <v>#VALUE!</v>
      </c>
      <c r="M14" t="e">
        <f t="shared" si="2"/>
        <v>#VALUE!</v>
      </c>
      <c r="N14" t="e">
        <f t="shared" si="3"/>
        <v>#VALUE!</v>
      </c>
      <c r="O14" t="e">
        <f t="shared" si="4"/>
        <v>#VALUE!</v>
      </c>
      <c r="P14" t="e">
        <f t="shared" si="5"/>
        <v>#VALUE!</v>
      </c>
    </row>
    <row r="15" spans="1:16" ht="24.95" customHeight="1" x14ac:dyDescent="0.15">
      <c r="A15" s="32"/>
      <c r="B15" s="9" t="s">
        <v>62</v>
      </c>
      <c r="C15" s="13">
        <v>30000</v>
      </c>
      <c r="D15" s="2" t="s">
        <v>60</v>
      </c>
      <c r="E15" s="13">
        <v>33000</v>
      </c>
      <c r="F15" s="1" t="s">
        <v>60</v>
      </c>
      <c r="G15" s="12">
        <v>36000</v>
      </c>
      <c r="H15" s="1" t="s">
        <v>60</v>
      </c>
      <c r="J15" s="28" t="s">
        <v>66</v>
      </c>
      <c r="K15" t="e">
        <f t="shared" si="0"/>
        <v>#VALUE!</v>
      </c>
      <c r="L15" t="e">
        <f t="shared" si="1"/>
        <v>#VALUE!</v>
      </c>
      <c r="M15" t="e">
        <f t="shared" si="2"/>
        <v>#VALUE!</v>
      </c>
      <c r="N15" t="e">
        <f t="shared" si="3"/>
        <v>#VALUE!</v>
      </c>
      <c r="O15" t="e">
        <f t="shared" si="4"/>
        <v>#VALUE!</v>
      </c>
      <c r="P15" t="e">
        <f t="shared" si="5"/>
        <v>#VALUE!</v>
      </c>
    </row>
    <row r="16" spans="1:16" ht="24.95" customHeight="1" x14ac:dyDescent="0.15">
      <c r="A16" s="32"/>
      <c r="B16" s="20" t="s">
        <v>55</v>
      </c>
      <c r="C16" s="21">
        <v>30600</v>
      </c>
      <c r="D16" s="3"/>
      <c r="E16" s="21">
        <v>33700</v>
      </c>
      <c r="F16" s="5"/>
      <c r="G16" s="15">
        <v>36700</v>
      </c>
      <c r="H16" s="5"/>
    </row>
    <row r="17" spans="1:16" ht="24.95" customHeight="1" x14ac:dyDescent="0.15">
      <c r="A17" s="32"/>
      <c r="B17" s="9" t="s">
        <v>11</v>
      </c>
      <c r="C17" s="23">
        <v>36000</v>
      </c>
      <c r="D17" s="2" t="s">
        <v>60</v>
      </c>
      <c r="E17" s="23">
        <v>41000</v>
      </c>
      <c r="F17" s="1" t="s">
        <v>60</v>
      </c>
      <c r="G17" s="24">
        <v>44000</v>
      </c>
      <c r="H17" s="1" t="s">
        <v>60</v>
      </c>
      <c r="J17" s="28" t="s">
        <v>65</v>
      </c>
      <c r="K17" t="e">
        <f t="shared" si="0"/>
        <v>#VALUE!</v>
      </c>
      <c r="L17" t="e">
        <f t="shared" si="1"/>
        <v>#VALUE!</v>
      </c>
      <c r="M17" t="e">
        <f t="shared" si="2"/>
        <v>#VALUE!</v>
      </c>
      <c r="N17" t="e">
        <f t="shared" si="3"/>
        <v>#VALUE!</v>
      </c>
      <c r="O17" t="e">
        <f t="shared" si="4"/>
        <v>#VALUE!</v>
      </c>
      <c r="P17" t="e">
        <f t="shared" si="5"/>
        <v>#VALUE!</v>
      </c>
    </row>
    <row r="18" spans="1:16" ht="24.95" customHeight="1" x14ac:dyDescent="0.15">
      <c r="A18" s="32"/>
      <c r="B18" s="22" t="s">
        <v>12</v>
      </c>
      <c r="C18" s="21">
        <v>30000</v>
      </c>
      <c r="D18" s="3" t="s">
        <v>60</v>
      </c>
      <c r="E18" s="21">
        <v>33000</v>
      </c>
      <c r="F18" s="5" t="s">
        <v>60</v>
      </c>
      <c r="G18" s="15">
        <v>36000</v>
      </c>
      <c r="H18" s="5" t="s">
        <v>60</v>
      </c>
      <c r="J18" s="28" t="s">
        <v>64</v>
      </c>
      <c r="K18" t="e">
        <f t="shared" si="0"/>
        <v>#VALUE!</v>
      </c>
      <c r="L18" t="e">
        <f t="shared" si="1"/>
        <v>#VALUE!</v>
      </c>
      <c r="M18" t="e">
        <f t="shared" si="2"/>
        <v>#VALUE!</v>
      </c>
      <c r="N18" t="e">
        <f t="shared" si="3"/>
        <v>#VALUE!</v>
      </c>
      <c r="O18" t="e">
        <f t="shared" si="4"/>
        <v>#VALUE!</v>
      </c>
      <c r="P18" t="e">
        <f t="shared" si="5"/>
        <v>#VALUE!</v>
      </c>
    </row>
    <row r="19" spans="1:16" ht="24.95" customHeight="1" x14ac:dyDescent="0.15">
      <c r="A19" s="32"/>
      <c r="B19" s="9" t="s">
        <v>13</v>
      </c>
      <c r="C19" s="23">
        <v>40000</v>
      </c>
      <c r="D19" s="2" t="s">
        <v>60</v>
      </c>
      <c r="E19" s="23">
        <v>45000</v>
      </c>
      <c r="F19" s="1" t="s">
        <v>60</v>
      </c>
      <c r="G19" s="24">
        <v>48000</v>
      </c>
      <c r="H19" s="1" t="s">
        <v>60</v>
      </c>
      <c r="J19" s="28" t="s">
        <v>63</v>
      </c>
      <c r="K19" t="e">
        <f t="shared" si="0"/>
        <v>#VALUE!</v>
      </c>
      <c r="L19" t="e">
        <f t="shared" si="1"/>
        <v>#VALUE!</v>
      </c>
      <c r="M19" t="e">
        <f t="shared" si="2"/>
        <v>#VALUE!</v>
      </c>
      <c r="N19" t="e">
        <f t="shared" si="3"/>
        <v>#VALUE!</v>
      </c>
      <c r="O19" t="e">
        <f t="shared" si="4"/>
        <v>#VALUE!</v>
      </c>
      <c r="P19" t="e">
        <f t="shared" si="5"/>
        <v>#VALUE!</v>
      </c>
    </row>
    <row r="20" spans="1:16" ht="24.95" customHeight="1" x14ac:dyDescent="0.15">
      <c r="A20" s="32"/>
      <c r="B20" s="22" t="s">
        <v>14</v>
      </c>
      <c r="C20" s="21">
        <v>59000</v>
      </c>
      <c r="D20" s="3" t="s">
        <v>60</v>
      </c>
      <c r="E20" s="21">
        <v>67000</v>
      </c>
      <c r="F20" s="5" t="s">
        <v>60</v>
      </c>
      <c r="G20" s="15">
        <v>70000</v>
      </c>
      <c r="H20" s="5" t="s">
        <v>60</v>
      </c>
      <c r="J20" s="28" t="s">
        <v>70</v>
      </c>
      <c r="K20" t="e">
        <f t="shared" si="0"/>
        <v>#VALUE!</v>
      </c>
      <c r="L20" t="e">
        <f t="shared" si="1"/>
        <v>#VALUE!</v>
      </c>
      <c r="M20" t="e">
        <f t="shared" si="2"/>
        <v>#VALUE!</v>
      </c>
      <c r="N20" t="e">
        <f t="shared" si="3"/>
        <v>#VALUE!</v>
      </c>
      <c r="O20" t="e">
        <f t="shared" si="4"/>
        <v>#VALUE!</v>
      </c>
      <c r="P20" t="e">
        <f t="shared" si="5"/>
        <v>#VALUE!</v>
      </c>
    </row>
    <row r="21" spans="1:16" ht="24.95" customHeight="1" x14ac:dyDescent="0.15">
      <c r="A21" s="32"/>
      <c r="B21" s="9" t="s">
        <v>15</v>
      </c>
      <c r="C21" s="23">
        <v>52000</v>
      </c>
      <c r="D21" s="2" t="s">
        <v>60</v>
      </c>
      <c r="E21" s="23">
        <v>60000</v>
      </c>
      <c r="F21" s="1" t="s">
        <v>60</v>
      </c>
      <c r="G21" s="24">
        <v>63000</v>
      </c>
      <c r="H21" s="1" t="s">
        <v>60</v>
      </c>
      <c r="J21" s="28" t="s">
        <v>71</v>
      </c>
      <c r="K21" t="e">
        <f t="shared" si="0"/>
        <v>#VALUE!</v>
      </c>
      <c r="L21" t="e">
        <f t="shared" si="1"/>
        <v>#VALUE!</v>
      </c>
      <c r="M21" t="e">
        <f t="shared" si="2"/>
        <v>#VALUE!</v>
      </c>
      <c r="N21" t="e">
        <f t="shared" si="3"/>
        <v>#VALUE!</v>
      </c>
      <c r="O21" t="e">
        <f t="shared" si="4"/>
        <v>#VALUE!</v>
      </c>
      <c r="P21" t="e">
        <f t="shared" si="5"/>
        <v>#VALUE!</v>
      </c>
    </row>
    <row r="22" spans="1:16" ht="24.95" customHeight="1" x14ac:dyDescent="0.15">
      <c r="A22" s="32"/>
      <c r="B22" s="22" t="s">
        <v>16</v>
      </c>
      <c r="C22" s="21">
        <v>109000</v>
      </c>
      <c r="D22" s="3" t="s">
        <v>60</v>
      </c>
      <c r="E22" s="21">
        <v>131000</v>
      </c>
      <c r="F22" s="5" t="s">
        <v>60</v>
      </c>
      <c r="G22" s="15">
        <v>131000</v>
      </c>
      <c r="H22" s="5" t="s">
        <v>60</v>
      </c>
      <c r="J22" s="28">
        <v>265</v>
      </c>
      <c r="K22">
        <f t="shared" si="0"/>
        <v>7.333333333333333</v>
      </c>
      <c r="L22">
        <f t="shared" si="1"/>
        <v>8</v>
      </c>
      <c r="M22">
        <f t="shared" si="2"/>
        <v>119090</v>
      </c>
      <c r="N22">
        <f t="shared" si="3"/>
        <v>142930</v>
      </c>
      <c r="O22">
        <f t="shared" si="4"/>
        <v>120000</v>
      </c>
      <c r="P22">
        <f t="shared" si="5"/>
        <v>150000</v>
      </c>
    </row>
    <row r="23" spans="1:16" ht="24.95" customHeight="1" x14ac:dyDescent="0.15">
      <c r="A23" s="32"/>
      <c r="B23" s="9" t="s">
        <v>17</v>
      </c>
      <c r="C23" s="23">
        <v>102000</v>
      </c>
      <c r="D23" s="2" t="s">
        <v>60</v>
      </c>
      <c r="E23" s="23">
        <v>123000</v>
      </c>
      <c r="F23" s="1" t="s">
        <v>60</v>
      </c>
      <c r="G23" s="24">
        <v>123000</v>
      </c>
      <c r="H23" s="1" t="s">
        <v>60</v>
      </c>
      <c r="J23" s="28">
        <v>245</v>
      </c>
      <c r="K23">
        <f t="shared" si="0"/>
        <v>4.666666666666667</v>
      </c>
      <c r="L23">
        <f t="shared" si="1"/>
        <v>5</v>
      </c>
      <c r="M23">
        <f t="shared" si="2"/>
        <v>109220</v>
      </c>
      <c r="N23">
        <f t="shared" si="3"/>
        <v>131080</v>
      </c>
      <c r="O23">
        <f t="shared" si="4"/>
        <v>110000</v>
      </c>
      <c r="P23">
        <f t="shared" si="5"/>
        <v>140000</v>
      </c>
    </row>
    <row r="24" spans="1:16" ht="24.95" customHeight="1" x14ac:dyDescent="0.15">
      <c r="A24" s="32"/>
      <c r="B24" s="22" t="s">
        <v>18</v>
      </c>
      <c r="C24" s="21">
        <v>71000</v>
      </c>
      <c r="D24" s="3" t="s">
        <v>60</v>
      </c>
      <c r="E24" s="21">
        <v>83000</v>
      </c>
      <c r="F24" s="5" t="s">
        <v>60</v>
      </c>
      <c r="G24" s="15">
        <v>86000</v>
      </c>
      <c r="H24" s="5" t="s">
        <v>60</v>
      </c>
      <c r="J24" s="28" t="s">
        <v>72</v>
      </c>
      <c r="K24" t="e">
        <f t="shared" si="0"/>
        <v>#VALUE!</v>
      </c>
      <c r="L24" t="e">
        <f t="shared" si="1"/>
        <v>#VALUE!</v>
      </c>
      <c r="M24" t="e">
        <f t="shared" si="2"/>
        <v>#VALUE!</v>
      </c>
      <c r="N24" t="e">
        <f t="shared" si="3"/>
        <v>#VALUE!</v>
      </c>
      <c r="O24" t="e">
        <f t="shared" si="4"/>
        <v>#VALUE!</v>
      </c>
      <c r="P24" t="e">
        <f t="shared" si="5"/>
        <v>#VALUE!</v>
      </c>
    </row>
    <row r="25" spans="1:16" ht="24.95" customHeight="1" x14ac:dyDescent="0.15">
      <c r="A25" s="32"/>
      <c r="B25" s="9" t="s">
        <v>19</v>
      </c>
      <c r="C25" s="23">
        <v>132000</v>
      </c>
      <c r="D25" s="2" t="s">
        <v>60</v>
      </c>
      <c r="E25" s="23">
        <v>158000</v>
      </c>
      <c r="F25" s="1" t="s">
        <v>60</v>
      </c>
      <c r="G25" s="24">
        <v>158000</v>
      </c>
      <c r="H25" s="1" t="s">
        <v>60</v>
      </c>
      <c r="J25" s="28">
        <v>350</v>
      </c>
      <c r="K25">
        <f t="shared" ref="K25:K52" si="6">(J25-210)/7.5</f>
        <v>18.666666666666668</v>
      </c>
      <c r="L25">
        <f t="shared" ref="L25:L52" si="7">ROUNDUP(K25,0)</f>
        <v>19</v>
      </c>
      <c r="M25">
        <f t="shared" ref="M25:M52" si="8">L25*3290+92770</f>
        <v>155280</v>
      </c>
      <c r="N25">
        <f t="shared" ref="N25:N52" si="9">L25*3950+111330</f>
        <v>186380</v>
      </c>
      <c r="O25">
        <f t="shared" ref="O25:O52" si="10">ROUNDUP(M25,-4)</f>
        <v>160000</v>
      </c>
      <c r="P25">
        <f t="shared" ref="P25:P52" si="11">ROUNDUP(N25,-4)</f>
        <v>190000</v>
      </c>
    </row>
    <row r="26" spans="1:16" ht="24.95" customHeight="1" x14ac:dyDescent="0.15">
      <c r="A26" s="32"/>
      <c r="B26" s="22" t="s">
        <v>20</v>
      </c>
      <c r="C26" s="21">
        <v>138000</v>
      </c>
      <c r="D26" s="3" t="s">
        <v>60</v>
      </c>
      <c r="E26" s="21">
        <v>166000</v>
      </c>
      <c r="F26" s="5" t="s">
        <v>60</v>
      </c>
      <c r="G26" s="15">
        <v>166000</v>
      </c>
      <c r="H26" s="5" t="s">
        <v>60</v>
      </c>
      <c r="J26" s="28">
        <v>375</v>
      </c>
      <c r="K26">
        <f t="shared" si="6"/>
        <v>22</v>
      </c>
      <c r="L26">
        <f t="shared" si="7"/>
        <v>22</v>
      </c>
      <c r="M26">
        <f t="shared" si="8"/>
        <v>165150</v>
      </c>
      <c r="N26">
        <f t="shared" si="9"/>
        <v>198230</v>
      </c>
      <c r="O26">
        <f t="shared" si="10"/>
        <v>170000</v>
      </c>
      <c r="P26">
        <f t="shared" si="11"/>
        <v>200000</v>
      </c>
    </row>
    <row r="27" spans="1:16" ht="24.95" customHeight="1" x14ac:dyDescent="0.15">
      <c r="A27" s="32"/>
      <c r="B27" s="9" t="s">
        <v>21</v>
      </c>
      <c r="C27" s="23">
        <v>155000</v>
      </c>
      <c r="D27" s="2" t="s">
        <v>60</v>
      </c>
      <c r="E27" s="23">
        <v>186000</v>
      </c>
      <c r="F27" s="1" t="s">
        <v>60</v>
      </c>
      <c r="G27" s="24">
        <v>186000</v>
      </c>
      <c r="H27" s="1" t="s">
        <v>60</v>
      </c>
      <c r="J27" s="28">
        <v>425</v>
      </c>
      <c r="K27">
        <f t="shared" si="6"/>
        <v>28.666666666666668</v>
      </c>
      <c r="L27">
        <f t="shared" si="7"/>
        <v>29</v>
      </c>
      <c r="M27">
        <f t="shared" si="8"/>
        <v>188180</v>
      </c>
      <c r="N27">
        <f t="shared" si="9"/>
        <v>225880</v>
      </c>
      <c r="O27">
        <f t="shared" si="10"/>
        <v>190000</v>
      </c>
      <c r="P27">
        <f t="shared" si="11"/>
        <v>230000</v>
      </c>
    </row>
    <row r="28" spans="1:16" ht="24.95" customHeight="1" x14ac:dyDescent="0.15">
      <c r="A28" s="32"/>
      <c r="B28" s="22" t="s">
        <v>22</v>
      </c>
      <c r="C28" s="21">
        <v>158000</v>
      </c>
      <c r="D28" s="3" t="s">
        <v>60</v>
      </c>
      <c r="E28" s="21">
        <v>190000</v>
      </c>
      <c r="F28" s="5" t="s">
        <v>60</v>
      </c>
      <c r="G28" s="15">
        <v>190000</v>
      </c>
      <c r="H28" s="5" t="s">
        <v>60</v>
      </c>
      <c r="J28" s="28">
        <v>430</v>
      </c>
      <c r="K28">
        <f t="shared" si="6"/>
        <v>29.333333333333332</v>
      </c>
      <c r="L28">
        <f t="shared" si="7"/>
        <v>30</v>
      </c>
      <c r="M28">
        <f t="shared" si="8"/>
        <v>191470</v>
      </c>
      <c r="N28">
        <f t="shared" si="9"/>
        <v>229830</v>
      </c>
      <c r="O28">
        <f t="shared" si="10"/>
        <v>200000</v>
      </c>
      <c r="P28">
        <f t="shared" si="11"/>
        <v>230000</v>
      </c>
    </row>
    <row r="29" spans="1:16" ht="24.95" customHeight="1" x14ac:dyDescent="0.15">
      <c r="A29" s="32"/>
      <c r="B29" s="9" t="s">
        <v>23</v>
      </c>
      <c r="C29" s="23">
        <v>191000</v>
      </c>
      <c r="D29" s="2" t="s">
        <v>60</v>
      </c>
      <c r="E29" s="23">
        <v>229000</v>
      </c>
      <c r="F29" s="1" t="s">
        <v>60</v>
      </c>
      <c r="G29" s="24">
        <v>229000</v>
      </c>
      <c r="H29" s="1" t="s">
        <v>60</v>
      </c>
      <c r="J29" s="28">
        <v>555</v>
      </c>
      <c r="K29">
        <f t="shared" si="6"/>
        <v>46</v>
      </c>
      <c r="L29">
        <f t="shared" si="7"/>
        <v>46</v>
      </c>
      <c r="M29">
        <f t="shared" si="8"/>
        <v>244110</v>
      </c>
      <c r="N29">
        <f t="shared" si="9"/>
        <v>293030</v>
      </c>
      <c r="O29">
        <f t="shared" si="10"/>
        <v>250000</v>
      </c>
      <c r="P29">
        <f t="shared" si="11"/>
        <v>300000</v>
      </c>
    </row>
    <row r="30" spans="1:16" ht="24.95" customHeight="1" x14ac:dyDescent="0.15">
      <c r="A30" s="32"/>
      <c r="B30" s="22" t="s">
        <v>24</v>
      </c>
      <c r="C30" s="21">
        <v>188000</v>
      </c>
      <c r="D30" s="3" t="s">
        <v>60</v>
      </c>
      <c r="E30" s="21">
        <v>225000</v>
      </c>
      <c r="F30" s="5" t="s">
        <v>60</v>
      </c>
      <c r="G30" s="15">
        <v>225000</v>
      </c>
      <c r="H30" s="5" t="s">
        <v>60</v>
      </c>
      <c r="J30" s="28">
        <v>544</v>
      </c>
      <c r="K30">
        <f t="shared" si="6"/>
        <v>44.533333333333331</v>
      </c>
      <c r="L30">
        <f t="shared" si="7"/>
        <v>45</v>
      </c>
      <c r="M30">
        <f t="shared" si="8"/>
        <v>240820</v>
      </c>
      <c r="N30">
        <f t="shared" si="9"/>
        <v>289080</v>
      </c>
      <c r="O30">
        <f t="shared" si="10"/>
        <v>250000</v>
      </c>
      <c r="P30">
        <f t="shared" si="11"/>
        <v>290000</v>
      </c>
    </row>
    <row r="31" spans="1:16" ht="24.95" customHeight="1" x14ac:dyDescent="0.15">
      <c r="A31" s="32"/>
      <c r="B31" s="9" t="s">
        <v>25</v>
      </c>
      <c r="C31" s="23">
        <v>171000</v>
      </c>
      <c r="D31" s="2" t="s">
        <v>60</v>
      </c>
      <c r="E31" s="23">
        <v>206000</v>
      </c>
      <c r="F31" s="1" t="s">
        <v>60</v>
      </c>
      <c r="G31" s="24">
        <v>206000</v>
      </c>
      <c r="H31" s="1" t="s">
        <v>60</v>
      </c>
      <c r="J31" s="28">
        <v>485</v>
      </c>
      <c r="K31">
        <f t="shared" si="6"/>
        <v>36.666666666666664</v>
      </c>
      <c r="L31">
        <f t="shared" si="7"/>
        <v>37</v>
      </c>
      <c r="M31">
        <f t="shared" si="8"/>
        <v>214500</v>
      </c>
      <c r="N31">
        <f t="shared" si="9"/>
        <v>257480</v>
      </c>
      <c r="O31">
        <f t="shared" si="10"/>
        <v>220000</v>
      </c>
      <c r="P31">
        <f t="shared" si="11"/>
        <v>260000</v>
      </c>
    </row>
    <row r="32" spans="1:16" ht="24.95" customHeight="1" x14ac:dyDescent="0.15">
      <c r="A32" s="32"/>
      <c r="B32" s="22" t="s">
        <v>26</v>
      </c>
      <c r="C32" s="21">
        <v>184000</v>
      </c>
      <c r="D32" s="3" t="s">
        <v>60</v>
      </c>
      <c r="E32" s="21">
        <v>221000</v>
      </c>
      <c r="F32" s="5" t="s">
        <v>60</v>
      </c>
      <c r="G32" s="15">
        <v>221000</v>
      </c>
      <c r="H32" s="5" t="s">
        <v>60</v>
      </c>
      <c r="J32" s="28">
        <v>530</v>
      </c>
      <c r="K32">
        <f t="shared" si="6"/>
        <v>42.666666666666664</v>
      </c>
      <c r="L32">
        <f t="shared" si="7"/>
        <v>43</v>
      </c>
      <c r="M32">
        <f t="shared" si="8"/>
        <v>234240</v>
      </c>
      <c r="N32">
        <f t="shared" si="9"/>
        <v>281180</v>
      </c>
      <c r="O32">
        <f t="shared" si="10"/>
        <v>240000</v>
      </c>
      <c r="P32">
        <f t="shared" si="11"/>
        <v>290000</v>
      </c>
    </row>
    <row r="33" spans="1:16" ht="24.95" customHeight="1" x14ac:dyDescent="0.15">
      <c r="A33" s="32"/>
      <c r="B33" s="9" t="s">
        <v>27</v>
      </c>
      <c r="C33" s="23">
        <v>181000</v>
      </c>
      <c r="D33" s="2" t="s">
        <v>60</v>
      </c>
      <c r="E33" s="23">
        <v>217000</v>
      </c>
      <c r="F33" s="1" t="s">
        <v>60</v>
      </c>
      <c r="G33" s="24">
        <v>217000</v>
      </c>
      <c r="H33" s="1" t="s">
        <v>60</v>
      </c>
      <c r="J33" s="28">
        <v>520</v>
      </c>
      <c r="K33">
        <f t="shared" si="6"/>
        <v>41.333333333333336</v>
      </c>
      <c r="L33">
        <f t="shared" si="7"/>
        <v>42</v>
      </c>
      <c r="M33">
        <f t="shared" si="8"/>
        <v>230950</v>
      </c>
      <c r="N33">
        <f t="shared" si="9"/>
        <v>277230</v>
      </c>
      <c r="O33">
        <f t="shared" si="10"/>
        <v>240000</v>
      </c>
      <c r="P33">
        <f t="shared" si="11"/>
        <v>280000</v>
      </c>
    </row>
    <row r="34" spans="1:16" ht="24.95" customHeight="1" x14ac:dyDescent="0.15">
      <c r="A34" s="32"/>
      <c r="B34" s="22" t="s">
        <v>28</v>
      </c>
      <c r="C34" s="21">
        <v>184000</v>
      </c>
      <c r="D34" s="3" t="s">
        <v>60</v>
      </c>
      <c r="E34" s="21">
        <v>221000</v>
      </c>
      <c r="F34" s="5" t="s">
        <v>60</v>
      </c>
      <c r="G34" s="15">
        <v>221000</v>
      </c>
      <c r="H34" s="5" t="s">
        <v>60</v>
      </c>
      <c r="J34" s="28">
        <v>540</v>
      </c>
      <c r="K34">
        <f t="shared" si="6"/>
        <v>44</v>
      </c>
      <c r="L34">
        <f t="shared" si="7"/>
        <v>44</v>
      </c>
      <c r="M34">
        <f t="shared" si="8"/>
        <v>237530</v>
      </c>
      <c r="N34">
        <f t="shared" si="9"/>
        <v>285130</v>
      </c>
      <c r="O34">
        <f t="shared" si="10"/>
        <v>240000</v>
      </c>
      <c r="P34">
        <f t="shared" si="11"/>
        <v>290000</v>
      </c>
    </row>
    <row r="35" spans="1:16" ht="24.95" customHeight="1" x14ac:dyDescent="0.15">
      <c r="A35" s="32"/>
      <c r="B35" s="9" t="s">
        <v>29</v>
      </c>
      <c r="C35" s="23">
        <v>194000</v>
      </c>
      <c r="D35" s="2" t="s">
        <v>60</v>
      </c>
      <c r="E35" s="23">
        <v>233000</v>
      </c>
      <c r="F35" s="1" t="s">
        <v>60</v>
      </c>
      <c r="G35" s="24">
        <v>233000</v>
      </c>
      <c r="H35" s="1" t="s">
        <v>60</v>
      </c>
      <c r="J35" s="28">
        <v>570</v>
      </c>
      <c r="K35">
        <f t="shared" si="6"/>
        <v>48</v>
      </c>
      <c r="L35">
        <f t="shared" si="7"/>
        <v>48</v>
      </c>
      <c r="M35">
        <f t="shared" si="8"/>
        <v>250690</v>
      </c>
      <c r="N35">
        <f t="shared" si="9"/>
        <v>300930</v>
      </c>
      <c r="O35">
        <f t="shared" si="10"/>
        <v>260000</v>
      </c>
      <c r="P35">
        <f t="shared" si="11"/>
        <v>310000</v>
      </c>
    </row>
    <row r="36" spans="1:16" ht="24.95" customHeight="1" x14ac:dyDescent="0.15">
      <c r="A36" s="32"/>
      <c r="B36" s="22" t="s">
        <v>30</v>
      </c>
      <c r="C36" s="21">
        <v>198000</v>
      </c>
      <c r="D36" s="3" t="s">
        <v>60</v>
      </c>
      <c r="E36" s="21">
        <v>237000</v>
      </c>
      <c r="F36" s="5" t="s">
        <v>60</v>
      </c>
      <c r="G36" s="15">
        <v>237000</v>
      </c>
      <c r="H36" s="5" t="s">
        <v>60</v>
      </c>
      <c r="J36" s="28">
        <v>585</v>
      </c>
      <c r="K36">
        <f t="shared" si="6"/>
        <v>50</v>
      </c>
      <c r="L36">
        <f t="shared" si="7"/>
        <v>50</v>
      </c>
      <c r="M36">
        <f t="shared" si="8"/>
        <v>257270</v>
      </c>
      <c r="N36">
        <f t="shared" si="9"/>
        <v>308830</v>
      </c>
      <c r="O36">
        <f t="shared" si="10"/>
        <v>260000</v>
      </c>
      <c r="P36">
        <f t="shared" si="11"/>
        <v>310000</v>
      </c>
    </row>
    <row r="37" spans="1:16" ht="24.95" customHeight="1" x14ac:dyDescent="0.15">
      <c r="A37" s="32"/>
      <c r="B37" s="9" t="s">
        <v>31</v>
      </c>
      <c r="C37" s="23">
        <v>234000</v>
      </c>
      <c r="D37" s="2" t="s">
        <v>60</v>
      </c>
      <c r="E37" s="23">
        <v>281000</v>
      </c>
      <c r="F37" s="1" t="s">
        <v>60</v>
      </c>
      <c r="G37" s="24">
        <v>281000</v>
      </c>
      <c r="H37" s="1" t="s">
        <v>60</v>
      </c>
      <c r="J37" s="28">
        <v>690</v>
      </c>
      <c r="K37">
        <f t="shared" si="6"/>
        <v>64</v>
      </c>
      <c r="L37">
        <f t="shared" si="7"/>
        <v>64</v>
      </c>
      <c r="M37">
        <f t="shared" si="8"/>
        <v>303330</v>
      </c>
      <c r="N37">
        <f t="shared" si="9"/>
        <v>364130</v>
      </c>
      <c r="O37">
        <f t="shared" si="10"/>
        <v>310000</v>
      </c>
      <c r="P37">
        <f t="shared" si="11"/>
        <v>370000</v>
      </c>
    </row>
    <row r="38" spans="1:16" ht="24.95" customHeight="1" x14ac:dyDescent="0.15">
      <c r="A38" s="32"/>
      <c r="B38" s="22" t="s">
        <v>32</v>
      </c>
      <c r="C38" s="21">
        <v>263000</v>
      </c>
      <c r="D38" s="3" t="s">
        <v>60</v>
      </c>
      <c r="E38" s="21">
        <v>316000</v>
      </c>
      <c r="F38" s="5" t="s">
        <v>60</v>
      </c>
      <c r="G38" s="15">
        <v>316000</v>
      </c>
      <c r="H38" s="5" t="s">
        <v>60</v>
      </c>
      <c r="J38" s="28">
        <v>780</v>
      </c>
      <c r="K38">
        <f t="shared" si="6"/>
        <v>76</v>
      </c>
      <c r="L38">
        <f t="shared" si="7"/>
        <v>76</v>
      </c>
      <c r="M38">
        <f t="shared" si="8"/>
        <v>342810</v>
      </c>
      <c r="N38">
        <f t="shared" si="9"/>
        <v>411530</v>
      </c>
      <c r="O38">
        <f t="shared" si="10"/>
        <v>350000</v>
      </c>
      <c r="P38">
        <f t="shared" si="11"/>
        <v>420000</v>
      </c>
    </row>
    <row r="39" spans="1:16" ht="24.95" customHeight="1" x14ac:dyDescent="0.15">
      <c r="A39" s="32"/>
      <c r="B39" s="9" t="s">
        <v>33</v>
      </c>
      <c r="C39" s="25">
        <v>309000</v>
      </c>
      <c r="D39" s="2" t="s">
        <v>60</v>
      </c>
      <c r="E39" s="25">
        <v>372000</v>
      </c>
      <c r="F39" s="1" t="s">
        <v>60</v>
      </c>
      <c r="G39" s="26">
        <v>372000</v>
      </c>
      <c r="H39" s="1" t="s">
        <v>60</v>
      </c>
      <c r="J39" s="28">
        <v>920</v>
      </c>
      <c r="K39">
        <f t="shared" si="6"/>
        <v>94.666666666666671</v>
      </c>
      <c r="L39">
        <f t="shared" si="7"/>
        <v>95</v>
      </c>
      <c r="M39">
        <f t="shared" si="8"/>
        <v>405320</v>
      </c>
      <c r="N39">
        <f t="shared" si="9"/>
        <v>486580</v>
      </c>
      <c r="O39">
        <f t="shared" si="10"/>
        <v>410000</v>
      </c>
      <c r="P39">
        <f t="shared" si="11"/>
        <v>490000</v>
      </c>
    </row>
    <row r="40" spans="1:16" ht="24.95" customHeight="1" x14ac:dyDescent="0.15">
      <c r="A40" s="32"/>
      <c r="B40" s="22" t="s">
        <v>34</v>
      </c>
      <c r="C40" s="21">
        <v>247000</v>
      </c>
      <c r="D40" s="3" t="s">
        <v>60</v>
      </c>
      <c r="E40" s="21">
        <v>296000</v>
      </c>
      <c r="F40" s="5" t="s">
        <v>60</v>
      </c>
      <c r="G40" s="15">
        <v>296000</v>
      </c>
      <c r="H40" s="5" t="s">
        <v>60</v>
      </c>
      <c r="J40" s="28">
        <v>735</v>
      </c>
      <c r="K40">
        <f t="shared" si="6"/>
        <v>70</v>
      </c>
      <c r="L40">
        <f t="shared" si="7"/>
        <v>70</v>
      </c>
      <c r="M40">
        <f t="shared" si="8"/>
        <v>323070</v>
      </c>
      <c r="N40">
        <f t="shared" si="9"/>
        <v>387830</v>
      </c>
      <c r="O40">
        <f t="shared" si="10"/>
        <v>330000</v>
      </c>
      <c r="P40">
        <f t="shared" si="11"/>
        <v>390000</v>
      </c>
    </row>
    <row r="41" spans="1:16" ht="24.95" customHeight="1" x14ac:dyDescent="0.15">
      <c r="A41" s="32"/>
      <c r="B41" s="9" t="s">
        <v>35</v>
      </c>
      <c r="C41" s="23">
        <v>273000</v>
      </c>
      <c r="D41" s="2" t="s">
        <v>60</v>
      </c>
      <c r="E41" s="23">
        <v>328000</v>
      </c>
      <c r="F41" s="1" t="s">
        <v>60</v>
      </c>
      <c r="G41" s="24">
        <v>328000</v>
      </c>
      <c r="H41" s="1" t="s">
        <v>60</v>
      </c>
      <c r="J41" s="28">
        <v>815</v>
      </c>
      <c r="K41">
        <f t="shared" si="6"/>
        <v>80.666666666666671</v>
      </c>
      <c r="L41">
        <f t="shared" si="7"/>
        <v>81</v>
      </c>
      <c r="M41">
        <f t="shared" si="8"/>
        <v>359260</v>
      </c>
      <c r="N41">
        <f t="shared" si="9"/>
        <v>431280</v>
      </c>
      <c r="O41">
        <f t="shared" si="10"/>
        <v>360000</v>
      </c>
      <c r="P41">
        <f t="shared" si="11"/>
        <v>440000</v>
      </c>
    </row>
    <row r="42" spans="1:16" ht="24.95" customHeight="1" x14ac:dyDescent="0.15">
      <c r="A42" s="32"/>
      <c r="B42" s="22" t="s">
        <v>36</v>
      </c>
      <c r="C42" s="21">
        <v>244000</v>
      </c>
      <c r="D42" s="3" t="s">
        <v>60</v>
      </c>
      <c r="E42" s="21">
        <v>293000</v>
      </c>
      <c r="F42" s="5" t="s">
        <v>60</v>
      </c>
      <c r="G42" s="15">
        <v>293000</v>
      </c>
      <c r="H42" s="5" t="s">
        <v>60</v>
      </c>
      <c r="J42" s="28">
        <v>715</v>
      </c>
      <c r="K42">
        <f t="shared" si="6"/>
        <v>67.333333333333329</v>
      </c>
      <c r="L42">
        <f t="shared" si="7"/>
        <v>68</v>
      </c>
      <c r="M42">
        <f t="shared" si="8"/>
        <v>316490</v>
      </c>
      <c r="N42">
        <f t="shared" si="9"/>
        <v>379930</v>
      </c>
      <c r="O42">
        <f t="shared" si="10"/>
        <v>320000</v>
      </c>
      <c r="P42">
        <f t="shared" si="11"/>
        <v>380000</v>
      </c>
    </row>
    <row r="43" spans="1:16" ht="24.95" customHeight="1" x14ac:dyDescent="0.15">
      <c r="A43" s="32"/>
      <c r="B43" s="9" t="s">
        <v>37</v>
      </c>
      <c r="C43" s="23">
        <v>234000</v>
      </c>
      <c r="D43" s="2" t="s">
        <v>60</v>
      </c>
      <c r="E43" s="23">
        <v>281000</v>
      </c>
      <c r="F43" s="1" t="s">
        <v>60</v>
      </c>
      <c r="G43" s="24">
        <v>281000</v>
      </c>
      <c r="H43" s="1" t="s">
        <v>60</v>
      </c>
      <c r="J43" s="28">
        <v>690</v>
      </c>
      <c r="K43">
        <f t="shared" si="6"/>
        <v>64</v>
      </c>
      <c r="L43">
        <f t="shared" si="7"/>
        <v>64</v>
      </c>
      <c r="M43">
        <f t="shared" si="8"/>
        <v>303330</v>
      </c>
      <c r="N43">
        <f t="shared" si="9"/>
        <v>364130</v>
      </c>
      <c r="O43">
        <f t="shared" si="10"/>
        <v>310000</v>
      </c>
      <c r="P43">
        <f t="shared" si="11"/>
        <v>370000</v>
      </c>
    </row>
    <row r="44" spans="1:16" ht="24.95" customHeight="1" x14ac:dyDescent="0.15">
      <c r="A44" s="32"/>
      <c r="B44" s="22" t="s">
        <v>38</v>
      </c>
      <c r="C44" s="21">
        <v>270000</v>
      </c>
      <c r="D44" s="3" t="s">
        <v>60</v>
      </c>
      <c r="E44" s="21">
        <v>324000</v>
      </c>
      <c r="F44" s="5" t="s">
        <v>60</v>
      </c>
      <c r="G44" s="15">
        <v>324000</v>
      </c>
      <c r="H44" s="5" t="s">
        <v>60</v>
      </c>
      <c r="J44" s="28">
        <v>800</v>
      </c>
      <c r="K44">
        <f t="shared" si="6"/>
        <v>78.666666666666671</v>
      </c>
      <c r="L44">
        <f t="shared" si="7"/>
        <v>79</v>
      </c>
      <c r="M44">
        <f t="shared" si="8"/>
        <v>352680</v>
      </c>
      <c r="N44">
        <f t="shared" si="9"/>
        <v>423380</v>
      </c>
      <c r="O44">
        <f t="shared" si="10"/>
        <v>360000</v>
      </c>
      <c r="P44">
        <f t="shared" si="11"/>
        <v>430000</v>
      </c>
    </row>
    <row r="45" spans="1:16" ht="24.95" customHeight="1" x14ac:dyDescent="0.15">
      <c r="A45" s="32"/>
      <c r="B45" s="9" t="s">
        <v>39</v>
      </c>
      <c r="C45" s="23">
        <v>277000</v>
      </c>
      <c r="D45" s="2" t="s">
        <v>60</v>
      </c>
      <c r="E45" s="23">
        <v>332000</v>
      </c>
      <c r="F45" s="1" t="s">
        <v>60</v>
      </c>
      <c r="G45" s="24">
        <v>332000</v>
      </c>
      <c r="H45" s="1" t="s">
        <v>60</v>
      </c>
      <c r="J45" s="28">
        <v>820</v>
      </c>
      <c r="K45">
        <f t="shared" si="6"/>
        <v>81.333333333333329</v>
      </c>
      <c r="L45">
        <f t="shared" si="7"/>
        <v>82</v>
      </c>
      <c r="M45">
        <f t="shared" si="8"/>
        <v>362550</v>
      </c>
      <c r="N45">
        <f t="shared" si="9"/>
        <v>435230</v>
      </c>
      <c r="O45">
        <f t="shared" si="10"/>
        <v>370000</v>
      </c>
      <c r="P45">
        <f t="shared" si="11"/>
        <v>440000</v>
      </c>
    </row>
    <row r="46" spans="1:16" ht="24.95" customHeight="1" x14ac:dyDescent="0.15">
      <c r="A46" s="32"/>
      <c r="B46" s="22" t="s">
        <v>40</v>
      </c>
      <c r="C46" s="21">
        <v>369000</v>
      </c>
      <c r="D46" s="3" t="s">
        <v>60</v>
      </c>
      <c r="E46" s="21">
        <v>443000</v>
      </c>
      <c r="F46" s="5" t="s">
        <v>60</v>
      </c>
      <c r="G46" s="15">
        <v>443000</v>
      </c>
      <c r="H46" s="5" t="s">
        <v>60</v>
      </c>
      <c r="J46" s="28">
        <v>1100</v>
      </c>
      <c r="K46">
        <f t="shared" si="6"/>
        <v>118.66666666666667</v>
      </c>
      <c r="L46">
        <f t="shared" si="7"/>
        <v>119</v>
      </c>
      <c r="M46">
        <f t="shared" si="8"/>
        <v>484280</v>
      </c>
      <c r="N46">
        <f t="shared" si="9"/>
        <v>581380</v>
      </c>
      <c r="O46">
        <f t="shared" si="10"/>
        <v>490000</v>
      </c>
      <c r="P46">
        <f t="shared" si="11"/>
        <v>590000</v>
      </c>
    </row>
    <row r="47" spans="1:16" ht="24.95" customHeight="1" x14ac:dyDescent="0.15">
      <c r="A47" s="32"/>
      <c r="B47" s="9" t="s">
        <v>41</v>
      </c>
      <c r="C47" s="23">
        <v>395000</v>
      </c>
      <c r="D47" s="2" t="s">
        <v>60</v>
      </c>
      <c r="E47" s="23">
        <v>474000</v>
      </c>
      <c r="F47" s="1" t="s">
        <v>60</v>
      </c>
      <c r="G47" s="24">
        <v>474000</v>
      </c>
      <c r="H47" s="1" t="s">
        <v>60</v>
      </c>
      <c r="J47" s="28">
        <v>1180</v>
      </c>
      <c r="K47">
        <f t="shared" si="6"/>
        <v>129.33333333333334</v>
      </c>
      <c r="L47">
        <f t="shared" si="7"/>
        <v>130</v>
      </c>
      <c r="M47">
        <f t="shared" si="8"/>
        <v>520470</v>
      </c>
      <c r="N47">
        <f t="shared" si="9"/>
        <v>624830</v>
      </c>
      <c r="O47">
        <f t="shared" si="10"/>
        <v>530000</v>
      </c>
      <c r="P47">
        <f t="shared" si="11"/>
        <v>630000</v>
      </c>
    </row>
    <row r="48" spans="1:16" ht="24.95" customHeight="1" x14ac:dyDescent="0.15">
      <c r="A48" s="32"/>
      <c r="B48" s="22" t="s">
        <v>42</v>
      </c>
      <c r="C48" s="21">
        <v>421000</v>
      </c>
      <c r="D48" s="3" t="s">
        <v>60</v>
      </c>
      <c r="E48" s="21">
        <v>506000</v>
      </c>
      <c r="F48" s="5" t="s">
        <v>60</v>
      </c>
      <c r="G48" s="15">
        <v>506000</v>
      </c>
      <c r="H48" s="5" t="s">
        <v>60</v>
      </c>
      <c r="J48" s="28">
        <v>1260</v>
      </c>
      <c r="K48">
        <f t="shared" si="6"/>
        <v>140</v>
      </c>
      <c r="L48">
        <f t="shared" si="7"/>
        <v>140</v>
      </c>
      <c r="M48">
        <f t="shared" si="8"/>
        <v>553370</v>
      </c>
      <c r="N48">
        <f t="shared" si="9"/>
        <v>664330</v>
      </c>
      <c r="O48">
        <f t="shared" si="10"/>
        <v>560000</v>
      </c>
      <c r="P48">
        <f t="shared" si="11"/>
        <v>670000</v>
      </c>
    </row>
    <row r="49" spans="1:16" ht="24.95" customHeight="1" x14ac:dyDescent="0.15">
      <c r="A49" s="32"/>
      <c r="B49" s="9" t="s">
        <v>43</v>
      </c>
      <c r="C49" s="25">
        <v>385000</v>
      </c>
      <c r="D49" s="2" t="s">
        <v>60</v>
      </c>
      <c r="E49" s="23">
        <v>462000</v>
      </c>
      <c r="F49" s="1" t="s">
        <v>60</v>
      </c>
      <c r="G49" s="24">
        <v>462000</v>
      </c>
      <c r="H49" s="1" t="s">
        <v>60</v>
      </c>
      <c r="J49" s="28">
        <v>1150</v>
      </c>
      <c r="K49">
        <f t="shared" si="6"/>
        <v>125.33333333333333</v>
      </c>
      <c r="L49">
        <f t="shared" si="7"/>
        <v>126</v>
      </c>
      <c r="M49">
        <f t="shared" si="8"/>
        <v>507310</v>
      </c>
      <c r="N49">
        <f t="shared" si="9"/>
        <v>609030</v>
      </c>
      <c r="O49">
        <f t="shared" si="10"/>
        <v>510000</v>
      </c>
      <c r="P49">
        <f t="shared" si="11"/>
        <v>610000</v>
      </c>
    </row>
    <row r="50" spans="1:16" ht="24.95" customHeight="1" x14ac:dyDescent="0.15">
      <c r="A50" s="32"/>
      <c r="B50" s="22" t="s">
        <v>44</v>
      </c>
      <c r="C50" s="21">
        <v>415000</v>
      </c>
      <c r="D50" s="3" t="s">
        <v>60</v>
      </c>
      <c r="E50" s="21">
        <v>498000</v>
      </c>
      <c r="F50" s="5" t="s">
        <v>60</v>
      </c>
      <c r="G50" s="15">
        <v>498000</v>
      </c>
      <c r="H50" s="5" t="s">
        <v>60</v>
      </c>
      <c r="J50" s="28">
        <v>1240</v>
      </c>
      <c r="K50">
        <f t="shared" si="6"/>
        <v>137.33333333333334</v>
      </c>
      <c r="L50">
        <f t="shared" si="7"/>
        <v>138</v>
      </c>
      <c r="M50">
        <f t="shared" si="8"/>
        <v>546790</v>
      </c>
      <c r="N50">
        <f t="shared" si="9"/>
        <v>656430</v>
      </c>
      <c r="O50">
        <f t="shared" si="10"/>
        <v>550000</v>
      </c>
      <c r="P50">
        <f t="shared" si="11"/>
        <v>660000</v>
      </c>
    </row>
    <row r="51" spans="1:16" ht="24.95" customHeight="1" x14ac:dyDescent="0.15">
      <c r="A51" s="32"/>
      <c r="B51" s="9" t="s">
        <v>45</v>
      </c>
      <c r="C51" s="27">
        <v>372000</v>
      </c>
      <c r="D51" s="2" t="s">
        <v>60</v>
      </c>
      <c r="E51" s="23">
        <v>447000</v>
      </c>
      <c r="F51" s="1" t="s">
        <v>60</v>
      </c>
      <c r="G51" s="24">
        <v>447000</v>
      </c>
      <c r="H51" s="1" t="s">
        <v>60</v>
      </c>
      <c r="J51" s="28">
        <v>1110</v>
      </c>
      <c r="K51">
        <f t="shared" si="6"/>
        <v>120</v>
      </c>
      <c r="L51">
        <f t="shared" si="7"/>
        <v>120</v>
      </c>
      <c r="M51">
        <f t="shared" si="8"/>
        <v>487570</v>
      </c>
      <c r="N51">
        <f t="shared" si="9"/>
        <v>585330</v>
      </c>
      <c r="O51">
        <f t="shared" si="10"/>
        <v>490000</v>
      </c>
      <c r="P51">
        <f t="shared" si="11"/>
        <v>590000</v>
      </c>
    </row>
    <row r="52" spans="1:16" ht="24.95" customHeight="1" x14ac:dyDescent="0.15">
      <c r="A52" s="33"/>
      <c r="B52" s="22" t="s">
        <v>46</v>
      </c>
      <c r="C52" s="21">
        <v>454000</v>
      </c>
      <c r="D52" s="3" t="s">
        <v>60</v>
      </c>
      <c r="E52" s="21">
        <v>545000</v>
      </c>
      <c r="F52" s="5" t="s">
        <v>60</v>
      </c>
      <c r="G52" s="15">
        <v>545000</v>
      </c>
      <c r="H52" s="5" t="s">
        <v>60</v>
      </c>
      <c r="J52" s="28">
        <v>1360</v>
      </c>
      <c r="K52">
        <f t="shared" si="6"/>
        <v>153.33333333333334</v>
      </c>
      <c r="L52">
        <f t="shared" si="7"/>
        <v>154</v>
      </c>
      <c r="M52">
        <f t="shared" si="8"/>
        <v>599430</v>
      </c>
      <c r="N52">
        <f t="shared" si="9"/>
        <v>719630</v>
      </c>
      <c r="O52">
        <f t="shared" si="10"/>
        <v>600000</v>
      </c>
      <c r="P52">
        <f t="shared" si="11"/>
        <v>720000</v>
      </c>
    </row>
    <row r="53" spans="1:16" x14ac:dyDescent="0.15">
      <c r="D53" s="4"/>
      <c r="F53" s="4"/>
      <c r="H53" s="4"/>
    </row>
    <row r="55" spans="1:16" x14ac:dyDescent="0.15">
      <c r="F55" s="4"/>
    </row>
  </sheetData>
  <sheetProtection algorithmName="SHA-512" hashValue="N1RElflcfa/QwFbXm2B73RrcgCO4uM7+yjIO3Fdt6unZonCpnXvshADaYTnC+14CGne03r7B9T8WNrfZtClvMg==" saltValue="Ul2y7qWUJbuhL05oKL1caQ==" spinCount="100000" sheet="1" objects="1" scenarios="1"/>
  <dataConsolidate/>
  <mergeCells count="10">
    <mergeCell ref="A1:H1"/>
    <mergeCell ref="A2:H2"/>
    <mergeCell ref="A7:A52"/>
    <mergeCell ref="C6:D6"/>
    <mergeCell ref="E6:F6"/>
    <mergeCell ref="G6:H6"/>
    <mergeCell ref="C5:H5"/>
    <mergeCell ref="A3:B5"/>
    <mergeCell ref="C4:H4"/>
    <mergeCell ref="C3:H3"/>
  </mergeCells>
  <phoneticPr fontId="1"/>
  <hyperlinks>
    <hyperlink ref="C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eigyo6</dc:creator>
  <cp:lastModifiedBy>eigyo6</cp:lastModifiedBy>
  <cp:lastPrinted>2021-10-15T07:24:19Z</cp:lastPrinted>
  <dcterms:created xsi:type="dcterms:W3CDTF">2020-08-06T06:58:39Z</dcterms:created>
  <dcterms:modified xsi:type="dcterms:W3CDTF">2021-10-15T07:38:48Z</dcterms:modified>
</cp:coreProperties>
</file>