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gyo6\Documents\○企業改変\HP改築\"/>
    </mc:Choice>
  </mc:AlternateContent>
  <bookViews>
    <workbookView xWindow="0" yWindow="0" windowWidth="13485" windowHeight="110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L36" i="1" s="1"/>
  <c r="K37" i="1"/>
  <c r="L37" i="1"/>
  <c r="N37" i="1" s="1"/>
  <c r="P37" i="1" s="1"/>
  <c r="F37" i="1" s="1"/>
  <c r="K38" i="1"/>
  <c r="L38" i="1" s="1"/>
  <c r="K39" i="1"/>
  <c r="L39" i="1" s="1"/>
  <c r="K40" i="1"/>
  <c r="L40" i="1" s="1"/>
  <c r="K41" i="1"/>
  <c r="L41" i="1" s="1"/>
  <c r="K42" i="1"/>
  <c r="L42" i="1" s="1"/>
  <c r="N42" i="1" s="1"/>
  <c r="P42" i="1" s="1"/>
  <c r="H42" i="1" s="1"/>
  <c r="K43" i="1"/>
  <c r="L43" i="1" s="1"/>
  <c r="K44" i="1"/>
  <c r="L44" i="1" s="1"/>
  <c r="K45" i="1"/>
  <c r="L45" i="1"/>
  <c r="M45" i="1" s="1"/>
  <c r="O45" i="1" s="1"/>
  <c r="D45" i="1" s="1"/>
  <c r="N45" i="1"/>
  <c r="P45" i="1" s="1"/>
  <c r="F45" i="1" s="1"/>
  <c r="K46" i="1"/>
  <c r="L46" i="1"/>
  <c r="N46" i="1" s="1"/>
  <c r="P46" i="1" s="1"/>
  <c r="H46" i="1" s="1"/>
  <c r="K47" i="1"/>
  <c r="L47" i="1" s="1"/>
  <c r="K48" i="1"/>
  <c r="L48" i="1" s="1"/>
  <c r="M48" i="1" s="1"/>
  <c r="O48" i="1" s="1"/>
  <c r="D48" i="1" s="1"/>
  <c r="K49" i="1"/>
  <c r="L49" i="1"/>
  <c r="M49" i="1" s="1"/>
  <c r="O49" i="1" s="1"/>
  <c r="D49" i="1" s="1"/>
  <c r="K50" i="1"/>
  <c r="L50" i="1"/>
  <c r="N50" i="1" s="1"/>
  <c r="P50" i="1" s="1"/>
  <c r="K51" i="1"/>
  <c r="L51" i="1" s="1"/>
  <c r="K52" i="1"/>
  <c r="L52" i="1" s="1"/>
  <c r="M52" i="1" s="1"/>
  <c r="O52" i="1" s="1"/>
  <c r="D52" i="1" s="1"/>
  <c r="N52" i="1"/>
  <c r="P52" i="1" s="1"/>
  <c r="F52" i="1" s="1"/>
  <c r="K53" i="1"/>
  <c r="L53" i="1" s="1"/>
  <c r="M53" i="1" s="1"/>
  <c r="O53" i="1" s="1"/>
  <c r="D53" i="1" s="1"/>
  <c r="H35" i="1"/>
  <c r="F35" i="1"/>
  <c r="D35" i="1"/>
  <c r="P35" i="1"/>
  <c r="O35" i="1"/>
  <c r="M41" i="1" l="1"/>
  <c r="O41" i="1" s="1"/>
  <c r="D41" i="1" s="1"/>
  <c r="N41" i="1"/>
  <c r="P41" i="1" s="1"/>
  <c r="F41" i="1" s="1"/>
  <c r="N38" i="1"/>
  <c r="P38" i="1" s="1"/>
  <c r="M38" i="1"/>
  <c r="O38" i="1" s="1"/>
  <c r="D38" i="1" s="1"/>
  <c r="N53" i="1"/>
  <c r="P53" i="1" s="1"/>
  <c r="H52" i="1"/>
  <c r="N49" i="1"/>
  <c r="P49" i="1" s="1"/>
  <c r="F49" i="1" s="1"/>
  <c r="M42" i="1"/>
  <c r="O42" i="1" s="1"/>
  <c r="D42" i="1" s="1"/>
  <c r="M37" i="1"/>
  <c r="O37" i="1" s="1"/>
  <c r="D37" i="1" s="1"/>
  <c r="M46" i="1"/>
  <c r="O46" i="1" s="1"/>
  <c r="D46" i="1" s="1"/>
  <c r="F42" i="1"/>
  <c r="M51" i="1"/>
  <c r="O51" i="1" s="1"/>
  <c r="D51" i="1" s="1"/>
  <c r="N51" i="1"/>
  <c r="P51" i="1" s="1"/>
  <c r="H50" i="1"/>
  <c r="F50" i="1"/>
  <c r="M47" i="1"/>
  <c r="O47" i="1" s="1"/>
  <c r="D47" i="1" s="1"/>
  <c r="N47" i="1"/>
  <c r="P47" i="1" s="1"/>
  <c r="M40" i="1"/>
  <c r="O40" i="1" s="1"/>
  <c r="D40" i="1" s="1"/>
  <c r="N40" i="1"/>
  <c r="P40" i="1" s="1"/>
  <c r="M44" i="1"/>
  <c r="O44" i="1" s="1"/>
  <c r="D44" i="1" s="1"/>
  <c r="N44" i="1"/>
  <c r="P44" i="1" s="1"/>
  <c r="F46" i="1"/>
  <c r="M39" i="1"/>
  <c r="O39" i="1" s="1"/>
  <c r="D39" i="1" s="1"/>
  <c r="N39" i="1"/>
  <c r="P39" i="1" s="1"/>
  <c r="H37" i="1"/>
  <c r="M50" i="1"/>
  <c r="O50" i="1" s="1"/>
  <c r="D50" i="1" s="1"/>
  <c r="N48" i="1"/>
  <c r="P48" i="1" s="1"/>
  <c r="H45" i="1"/>
  <c r="M43" i="1"/>
  <c r="O43" i="1" s="1"/>
  <c r="D43" i="1" s="1"/>
  <c r="N43" i="1"/>
  <c r="P43" i="1" s="1"/>
  <c r="M36" i="1"/>
  <c r="O36" i="1" s="1"/>
  <c r="D36" i="1" s="1"/>
  <c r="N36" i="1"/>
  <c r="P36" i="1" s="1"/>
  <c r="K35" i="1"/>
  <c r="L35" i="1" s="1"/>
  <c r="H41" i="1" l="1"/>
  <c r="H38" i="1"/>
  <c r="F38" i="1"/>
  <c r="H49" i="1"/>
  <c r="H53" i="1"/>
  <c r="F53" i="1"/>
  <c r="F40" i="1"/>
  <c r="H40" i="1"/>
  <c r="F36" i="1"/>
  <c r="H36" i="1"/>
  <c r="F48" i="1"/>
  <c r="H48" i="1"/>
  <c r="F39" i="1"/>
  <c r="H39" i="1"/>
  <c r="F44" i="1"/>
  <c r="H44" i="1"/>
  <c r="F47" i="1"/>
  <c r="H47" i="1"/>
  <c r="F51" i="1"/>
  <c r="H51" i="1"/>
  <c r="F43" i="1"/>
  <c r="H43" i="1"/>
  <c r="M35" i="1"/>
  <c r="N35" i="1"/>
</calcChain>
</file>

<file path=xl/sharedStrings.xml><?xml version="1.0" encoding="utf-8"?>
<sst xmlns="http://schemas.openxmlformats.org/spreadsheetml/2006/main" count="203" uniqueCount="66">
  <si>
    <t>出発地</t>
    <rPh sb="0" eb="3">
      <t>シュッパツチ</t>
    </rPh>
    <phoneticPr fontId="1"/>
  </si>
  <si>
    <t>到着地</t>
    <rPh sb="0" eb="2">
      <t>トウチャク</t>
    </rPh>
    <rPh sb="2" eb="3">
      <t>チ</t>
    </rPh>
    <phoneticPr fontId="1"/>
  </si>
  <si>
    <t>青森県</t>
    <rPh sb="0" eb="3">
      <t>アオモリケン</t>
    </rPh>
    <phoneticPr fontId="1"/>
  </si>
  <si>
    <t>秋田県</t>
    <rPh sb="0" eb="3">
      <t>アキタケン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</si>
  <si>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</si>
  <si>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</si>
  <si>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</si>
  <si>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</si>
  <si>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</si>
  <si>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</si>
  <si>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車種・料金</t>
    <rPh sb="0" eb="2">
      <t>シャシュ</t>
    </rPh>
    <rPh sb="3" eb="5">
      <t>リョウキン</t>
    </rPh>
    <phoneticPr fontId="1"/>
  </si>
  <si>
    <t>クラウン</t>
    <phoneticPr fontId="1"/>
  </si>
  <si>
    <t>アルファード</t>
    <phoneticPr fontId="1"/>
  </si>
  <si>
    <t>東京23区外</t>
    <rPh sb="0" eb="2">
      <t>トウキョウ</t>
    </rPh>
    <rPh sb="4" eb="5">
      <t>ク</t>
    </rPh>
    <rPh sb="5" eb="6">
      <t>ガイ</t>
    </rPh>
    <phoneticPr fontId="1"/>
  </si>
  <si>
    <t>神奈川県川崎市・横浜市</t>
    <rPh sb="0" eb="4">
      <t>カナガワケン</t>
    </rPh>
    <rPh sb="4" eb="7">
      <t>カワサキシ</t>
    </rPh>
    <rPh sb="8" eb="11">
      <t>ヨコハマシ</t>
    </rPh>
    <phoneticPr fontId="1"/>
  </si>
  <si>
    <t>神奈川県川崎市・横浜市以外</t>
    <rPh sb="0" eb="4">
      <t>カナガワケン</t>
    </rPh>
    <rPh sb="4" eb="7">
      <t>カワサキシ</t>
    </rPh>
    <rPh sb="8" eb="11">
      <t>ヨコハマシ</t>
    </rPh>
    <rPh sb="11" eb="13">
      <t>イガイ</t>
    </rPh>
    <phoneticPr fontId="1"/>
  </si>
  <si>
    <t>埼玉県川口市・さいたま市</t>
    <rPh sb="0" eb="3">
      <t>サイタマケン</t>
    </rPh>
    <rPh sb="3" eb="6">
      <t>カワグチシ</t>
    </rPh>
    <rPh sb="11" eb="12">
      <t>シ</t>
    </rPh>
    <phoneticPr fontId="1"/>
  </si>
  <si>
    <t>埼玉県川口市・さいたま市以外</t>
    <rPh sb="0" eb="3">
      <t>サイタマケン</t>
    </rPh>
    <rPh sb="3" eb="6">
      <t>カワグチシ</t>
    </rPh>
    <rPh sb="11" eb="12">
      <t>シ</t>
    </rPh>
    <rPh sb="12" eb="14">
      <t>イガイ</t>
    </rPh>
    <phoneticPr fontId="1"/>
  </si>
  <si>
    <t>山梨県</t>
    <rPh sb="0" eb="3">
      <t>ヤマナシケン</t>
    </rPh>
    <phoneticPr fontId="1"/>
  </si>
  <si>
    <t>群馬県</t>
    <rPh sb="0" eb="3">
      <t>グンマケン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</si>
  <si>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</si>
  <si>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</si>
  <si>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</si>
  <si>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</si>
  <si>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</si>
  <si>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三重県</t>
    <rPh sb="0" eb="3">
      <t>ミエケン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</si>
  <si>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</si>
  <si>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</si>
  <si>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</si>
  <si>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</si>
  <si>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</si>
  <si>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</si>
  <si>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</si>
  <si>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</si>
  <si>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</si>
  <si>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</si>
  <si>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</si>
  <si>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</si>
  <si>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</si>
  <si>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</si>
  <si>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香川県</t>
    <rPh sb="0" eb="3">
      <t>カガワケン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</si>
  <si>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</si>
  <si>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</si>
  <si>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</si>
  <si>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</si>
  <si>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</si>
  <si>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</si>
  <si>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大分県</t>
    <rPh sb="0" eb="3">
      <t>オオイタケン</t>
    </rPh>
    <phoneticPr fontId="1"/>
  </si>
  <si>
    <t>熊本県</t>
    <rPh sb="0" eb="3">
      <t>クマモトケン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</si>
  <si>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</si>
  <si>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</si>
  <si>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羽田空港</t>
    <rPh sb="0" eb="2">
      <t>ハネダ</t>
    </rPh>
    <rPh sb="2" eb="4">
      <t>クウコウ</t>
    </rPh>
    <phoneticPr fontId="1"/>
  </si>
  <si>
    <t>～</t>
    <phoneticPr fontId="1"/>
  </si>
  <si>
    <t>ハイエース・ベンツＳ</t>
    <phoneticPr fontId="1"/>
  </si>
  <si>
    <t>距離</t>
    <rPh sb="0" eb="2">
      <t>キョリ</t>
    </rPh>
    <phoneticPr fontId="1"/>
  </si>
  <si>
    <t>繰り上げ</t>
    <rPh sb="0" eb="1">
      <t>ク</t>
    </rPh>
    <rPh sb="2" eb="3">
      <t>ア</t>
    </rPh>
    <phoneticPr fontId="1"/>
  </si>
  <si>
    <t>×3290＋</t>
    <phoneticPr fontId="1"/>
  </si>
  <si>
    <t>Ｘ3950＋</t>
    <phoneticPr fontId="1"/>
  </si>
  <si>
    <t>クラ概算</t>
    <rPh sb="2" eb="4">
      <t>ガイサン</t>
    </rPh>
    <phoneticPr fontId="1"/>
  </si>
  <si>
    <t>他概算</t>
    <rPh sb="0" eb="1">
      <t>ホカ</t>
    </rPh>
    <rPh sb="1" eb="3">
      <t>ガイサン</t>
    </rPh>
    <phoneticPr fontId="1"/>
  </si>
  <si>
    <t>http://citycab-taxi.com/contact/</t>
    <phoneticPr fontId="1"/>
  </si>
  <si>
    <t>■各県内、到着地区域により料金が異なります。（表示価格は、各県へ運行時の最大料金となります）</t>
    <rPh sb="1" eb="4">
      <t>カクケンナイ</t>
    </rPh>
    <rPh sb="5" eb="7">
      <t>トウチャク</t>
    </rPh>
    <rPh sb="7" eb="8">
      <t>チ</t>
    </rPh>
    <rPh sb="8" eb="10">
      <t>クイキ</t>
    </rPh>
    <rPh sb="13" eb="15">
      <t>リョウキン</t>
    </rPh>
    <rPh sb="16" eb="17">
      <t>コト</t>
    </rPh>
    <rPh sb="23" eb="25">
      <t>ヒョウジ</t>
    </rPh>
    <rPh sb="25" eb="27">
      <t>カカク</t>
    </rPh>
    <rPh sb="29" eb="31">
      <t>カクケン</t>
    </rPh>
    <rPh sb="32" eb="34">
      <t>ウンコウ</t>
    </rPh>
    <rPh sb="34" eb="35">
      <t>ジ</t>
    </rPh>
    <rPh sb="36" eb="38">
      <t>サイダイ</t>
    </rPh>
    <rPh sb="38" eb="40">
      <t>リョウキン</t>
    </rPh>
    <phoneticPr fontId="1"/>
  </si>
  <si>
    <t>↓お見積り・ご予約依頼はこちらのＵＲＬから↓</t>
    <rPh sb="2" eb="4">
      <t>ミツモ</t>
    </rPh>
    <rPh sb="7" eb="9">
      <t>ヨヤク</t>
    </rPh>
    <rPh sb="9" eb="11">
      <t>イライ</t>
    </rPh>
    <phoneticPr fontId="1"/>
  </si>
  <si>
    <r>
      <t>ＨＮＤ　羽田空港発　料金表</t>
    </r>
    <r>
      <rPr>
        <b/>
        <sz val="12"/>
        <color theme="1"/>
        <rFont val="ＭＳ Ｐ明朝"/>
        <family val="1"/>
        <charset val="128"/>
      </rPr>
      <t xml:space="preserve"> (税込)　（実車中に発生する高速代は別途加算）</t>
    </r>
    <rPh sb="4" eb="6">
      <t>ハネダ</t>
    </rPh>
    <rPh sb="6" eb="8">
      <t>クウコウ</t>
    </rPh>
    <rPh sb="8" eb="9">
      <t>ハツ</t>
    </rPh>
    <rPh sb="10" eb="12">
      <t>リョウキン</t>
    </rPh>
    <rPh sb="12" eb="13">
      <t>ヒョウ</t>
    </rPh>
    <rPh sb="15" eb="17">
      <t>ゼイコミ</t>
    </rPh>
    <rPh sb="20" eb="22">
      <t>ジッシャ</t>
    </rPh>
    <rPh sb="22" eb="23">
      <t>チュウ</t>
    </rPh>
    <rPh sb="24" eb="26">
      <t>ハッセイ</t>
    </rPh>
    <rPh sb="28" eb="30">
      <t>コウソク</t>
    </rPh>
    <rPh sb="30" eb="31">
      <t>ダイ</t>
    </rPh>
    <rPh sb="32" eb="34">
      <t>ベット</t>
    </rPh>
    <rPh sb="34" eb="36">
      <t>カサン</t>
    </rPh>
    <phoneticPr fontId="1"/>
  </si>
  <si>
    <r>
      <rPr>
        <b/>
        <u/>
        <sz val="11"/>
        <color theme="1"/>
        <rFont val="ＭＳ Ｐ明朝"/>
        <family val="1"/>
        <charset val="128"/>
      </rPr>
      <t>株式会社シティキャブ</t>
    </r>
    <r>
      <rPr>
        <sz val="8"/>
        <color theme="1"/>
        <rFont val="ＭＳ Ｐ明朝"/>
        <family val="1"/>
        <charset val="128"/>
      </rPr>
      <t xml:space="preserve">
</t>
    </r>
    <r>
      <rPr>
        <sz val="11"/>
        <color theme="1"/>
        <rFont val="ＭＳ Ｐ明朝"/>
        <family val="1"/>
        <charset val="128"/>
      </rPr>
      <t>〒132-0013 江戸川区江戸川2-2-3　金栄ビル２Ｆ
TEL:03-6638-8354　FAX:03-6638-8473
E-mail:access@citycab-taxi.com</t>
    </r>
    <phoneticPr fontId="1"/>
  </si>
  <si>
    <t>東京23区内（高速代込の定額料金）</t>
    <rPh sb="0" eb="2">
      <t>トウキョウ</t>
    </rPh>
    <rPh sb="4" eb="5">
      <t>ク</t>
    </rPh>
    <rPh sb="5" eb="6">
      <t>ナイ</t>
    </rPh>
    <rPh sb="7" eb="9">
      <t>コウソク</t>
    </rPh>
    <rPh sb="9" eb="10">
      <t>ダイ</t>
    </rPh>
    <rPh sb="10" eb="11">
      <t>コミ</t>
    </rPh>
    <rPh sb="12" eb="14">
      <t>テイガク</t>
    </rPh>
    <rPh sb="14" eb="16">
      <t>リョウキン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</si>
</sst>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b/>
      <sz val="11"/>
      <color theme="8"/>
      <name val="ＭＳ Ｐ明朝"/>
      <family val="1"/>
      <charset val="128"/>
    </font>
    <font>
      <b/>
      <sz val="11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2" borderId="3" xfId="0" applyFill="1" applyBorder="1" applyAlignment="1">
      <alignment horizontal="right" vertical="center"/>
    </xf>
    <xf numFmtId="6" fontId="0" fillId="2" borderId="2" xfId="1" applyFont="1" applyFill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6" fontId="0" fillId="0" borderId="2" xfId="1" applyFont="1" applyBorder="1" applyAlignment="1">
      <alignment horizontal="left" vertical="center"/>
    </xf>
    <xf numFmtId="6" fontId="0" fillId="0" borderId="4" xfId="1" applyFont="1" applyBorder="1" applyAlignment="1">
      <alignment horizontal="left" vertical="center"/>
    </xf>
    <xf numFmtId="6" fontId="0" fillId="0" borderId="0" xfId="1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6" fontId="0" fillId="2" borderId="8" xfId="1" applyFont="1" applyFill="1" applyBorder="1" applyAlignment="1">
      <alignment horizontal="left" vertical="center"/>
    </xf>
    <xf numFmtId="0" fontId="0" fillId="2" borderId="8" xfId="0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6" fontId="0" fillId="0" borderId="8" xfId="1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6" fontId="0" fillId="0" borderId="6" xfId="1" applyFont="1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6" fontId="0" fillId="0" borderId="5" xfId="1" applyFont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9" fillId="2" borderId="3" xfId="0" applyFont="1" applyFill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2" borderId="1" xfId="0" applyFont="1" applyFill="1" applyBorder="1">
      <alignment vertical="center"/>
    </xf>
    <xf numFmtId="0" fontId="9" fillId="0" borderId="1" xfId="0" applyFont="1" applyBorder="1">
      <alignment vertical="center"/>
    </xf>
    <xf numFmtId="0" fontId="9" fillId="0" borderId="13" xfId="0" applyFont="1" applyBorder="1" applyAlignment="1">
      <alignment horizontal="center"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itycab-taxi.com/contac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Normal="100" workbookViewId="0">
      <pane ySplit="6" topLeftCell="A7" activePane="bottomLeft" state="frozen"/>
      <selection pane="bottomLeft" activeCell="B13" sqref="B13"/>
    </sheetView>
  </sheetViews>
  <sheetFormatPr defaultRowHeight="13.5" outlineLevelCol="1" x14ac:dyDescent="0.15"/>
  <cols>
    <col min="1" max="1" width="12.75" customWidth="1"/>
    <col min="2" max="2" width="30" customWidth="1"/>
    <col min="3" max="3" width="3.625" customWidth="1"/>
    <col min="4" max="4" width="10.625" customWidth="1"/>
    <col min="5" max="5" width="3.625" customWidth="1"/>
    <col min="6" max="6" width="10.625" customWidth="1"/>
    <col min="7" max="7" width="3.625" customWidth="1"/>
    <col min="8" max="8" width="14.875" customWidth="1"/>
    <col min="10" max="16" width="0" hidden="1" customWidth="1" outlineLevel="1"/>
    <col min="17" max="17" width="9" collapsed="1"/>
  </cols>
  <sheetData>
    <row r="1" spans="1:8" ht="33" customHeight="1" x14ac:dyDescent="0.15">
      <c r="A1" s="22" t="s">
        <v>63</v>
      </c>
      <c r="B1" s="22"/>
      <c r="C1" s="22"/>
      <c r="D1" s="22"/>
      <c r="E1" s="22"/>
      <c r="F1" s="22"/>
      <c r="G1" s="22"/>
      <c r="H1" s="22"/>
    </row>
    <row r="2" spans="1:8" ht="24.95" customHeight="1" x14ac:dyDescent="0.15">
      <c r="A2" s="23" t="s">
        <v>61</v>
      </c>
      <c r="B2" s="23"/>
      <c r="C2" s="23"/>
      <c r="D2" s="23"/>
      <c r="E2" s="23"/>
      <c r="F2" s="23"/>
      <c r="G2" s="23"/>
      <c r="H2" s="23"/>
    </row>
    <row r="3" spans="1:8" ht="23.1" customHeight="1" x14ac:dyDescent="0.15">
      <c r="A3" s="24" t="s">
        <v>64</v>
      </c>
      <c r="B3" s="24"/>
      <c r="C3" s="26" t="s">
        <v>62</v>
      </c>
      <c r="D3" s="26"/>
      <c r="E3" s="26"/>
      <c r="F3" s="26"/>
      <c r="G3" s="26"/>
      <c r="H3" s="26"/>
    </row>
    <row r="4" spans="1:8" ht="23.1" customHeight="1" x14ac:dyDescent="0.15">
      <c r="A4" s="24"/>
      <c r="B4" s="24"/>
      <c r="C4" s="20" t="s">
        <v>60</v>
      </c>
      <c r="D4" s="21"/>
      <c r="E4" s="21"/>
      <c r="F4" s="21"/>
      <c r="G4" s="21"/>
      <c r="H4" s="21"/>
    </row>
    <row r="5" spans="1:8" ht="23.1" customHeight="1" x14ac:dyDescent="0.15">
      <c r="A5" s="25"/>
      <c r="B5" s="25"/>
      <c r="C5" s="27" t="s">
        <v>10</v>
      </c>
      <c r="D5" s="27"/>
      <c r="E5" s="27"/>
      <c r="F5" s="27"/>
      <c r="G5" s="27"/>
      <c r="H5" s="27"/>
    </row>
    <row r="6" spans="1:8" ht="27.95" customHeight="1" x14ac:dyDescent="0.15">
      <c r="A6" s="28" t="s">
        <v>0</v>
      </c>
      <c r="B6" s="28" t="s">
        <v>1</v>
      </c>
      <c r="C6" s="27" t="s">
        <v>11</v>
      </c>
      <c r="D6" s="27"/>
      <c r="E6" s="27" t="s">
        <v>12</v>
      </c>
      <c r="F6" s="27"/>
      <c r="G6" s="27" t="s">
        <v>53</v>
      </c>
      <c r="H6" s="27"/>
    </row>
    <row r="7" spans="1:8" ht="24.95" customHeight="1" x14ac:dyDescent="0.15">
      <c r="A7" s="30" t="s">
        <v>51</v>
      </c>
      <c r="B7" s="29" t="s">
        <v>2</v>
      </c>
      <c r="C7" s="18" t="s">
        <v>52</v>
      </c>
      <c r="D7" s="9">
        <v>360000</v>
      </c>
      <c r="E7" s="1" t="s">
        <v>52</v>
      </c>
      <c r="F7" s="2">
        <v>440000</v>
      </c>
      <c r="G7" s="10" t="s">
        <v>52</v>
      </c>
      <c r="H7" s="2">
        <v>440000</v>
      </c>
    </row>
    <row r="8" spans="1:8" ht="24.95" customHeight="1" x14ac:dyDescent="0.15">
      <c r="A8" s="31"/>
      <c r="B8" s="32" t="s">
        <v>3</v>
      </c>
      <c r="C8" s="19" t="s">
        <v>52</v>
      </c>
      <c r="D8" s="12">
        <v>310000</v>
      </c>
      <c r="E8" s="3" t="s">
        <v>52</v>
      </c>
      <c r="F8" s="4">
        <v>370000</v>
      </c>
      <c r="G8" s="11" t="s">
        <v>52</v>
      </c>
      <c r="H8" s="4">
        <v>370000</v>
      </c>
    </row>
    <row r="9" spans="1:8" ht="24.95" customHeight="1" x14ac:dyDescent="0.15">
      <c r="A9" s="31"/>
      <c r="B9" s="29" t="s">
        <v>4</v>
      </c>
      <c r="C9" s="1" t="s">
        <v>52</v>
      </c>
      <c r="D9" s="9">
        <v>300000</v>
      </c>
      <c r="E9" s="1" t="s">
        <v>52</v>
      </c>
      <c r="F9" s="2">
        <v>360000</v>
      </c>
      <c r="G9" s="10" t="s">
        <v>52</v>
      </c>
      <c r="H9" s="2">
        <v>360000</v>
      </c>
    </row>
    <row r="10" spans="1:8" ht="24.95" customHeight="1" x14ac:dyDescent="0.15">
      <c r="A10" s="31"/>
      <c r="B10" s="32" t="s">
        <v>5</v>
      </c>
      <c r="C10" s="3" t="s">
        <v>52</v>
      </c>
      <c r="D10" s="12">
        <v>220000</v>
      </c>
      <c r="E10" s="3" t="s">
        <v>52</v>
      </c>
      <c r="F10" s="4">
        <v>270000</v>
      </c>
      <c r="G10" s="11" t="s">
        <v>52</v>
      </c>
      <c r="H10" s="4">
        <v>270000</v>
      </c>
    </row>
    <row r="11" spans="1:8" ht="24.95" customHeight="1" x14ac:dyDescent="0.15">
      <c r="A11" s="31"/>
      <c r="B11" s="29" t="s">
        <v>6</v>
      </c>
      <c r="C11" s="1" t="s">
        <v>52</v>
      </c>
      <c r="D11" s="9">
        <v>230000</v>
      </c>
      <c r="E11" s="1" t="s">
        <v>52</v>
      </c>
      <c r="F11" s="2">
        <v>280000</v>
      </c>
      <c r="G11" s="10" t="s">
        <v>52</v>
      </c>
      <c r="H11" s="2">
        <v>280000</v>
      </c>
    </row>
    <row r="12" spans="1:8" ht="24.95" customHeight="1" x14ac:dyDescent="0.15">
      <c r="A12" s="31"/>
      <c r="B12" s="32" t="s">
        <v>7</v>
      </c>
      <c r="C12" s="13" t="s">
        <v>52</v>
      </c>
      <c r="D12" s="6">
        <v>140000</v>
      </c>
      <c r="E12" s="13" t="s">
        <v>52</v>
      </c>
      <c r="F12" s="5">
        <v>170000</v>
      </c>
      <c r="G12" s="7" t="s">
        <v>52</v>
      </c>
      <c r="H12" s="5">
        <v>170000</v>
      </c>
    </row>
    <row r="13" spans="1:8" ht="24.95" customHeight="1" x14ac:dyDescent="0.15">
      <c r="A13" s="31"/>
      <c r="B13" s="33" t="s">
        <v>8</v>
      </c>
      <c r="C13" s="1" t="s">
        <v>52</v>
      </c>
      <c r="D13" s="9">
        <v>51000</v>
      </c>
      <c r="E13" s="1" t="s">
        <v>52</v>
      </c>
      <c r="F13" s="2">
        <v>60000</v>
      </c>
      <c r="G13" s="10" t="s">
        <v>52</v>
      </c>
      <c r="H13" s="2">
        <v>65000</v>
      </c>
    </row>
    <row r="14" spans="1:8" ht="24.95" customHeight="1" x14ac:dyDescent="0.15">
      <c r="A14" s="31"/>
      <c r="B14" s="34" t="s">
        <v>9</v>
      </c>
      <c r="C14" s="13" t="s">
        <v>52</v>
      </c>
      <c r="D14" s="6">
        <v>65000</v>
      </c>
      <c r="E14" s="13" t="s">
        <v>52</v>
      </c>
      <c r="F14" s="5">
        <v>75000</v>
      </c>
      <c r="G14" s="7" t="s">
        <v>52</v>
      </c>
      <c r="H14" s="5">
        <v>80000</v>
      </c>
    </row>
    <row r="15" spans="1:8" ht="24.95" customHeight="1" x14ac:dyDescent="0.15">
      <c r="A15" s="31"/>
      <c r="B15" s="33" t="s">
        <v>16</v>
      </c>
      <c r="C15" s="1" t="s">
        <v>52</v>
      </c>
      <c r="D15" s="9">
        <v>32000</v>
      </c>
      <c r="E15" s="1" t="s">
        <v>52</v>
      </c>
      <c r="F15" s="2">
        <v>38000</v>
      </c>
      <c r="G15" s="10" t="s">
        <v>52</v>
      </c>
      <c r="H15" s="2">
        <v>43000</v>
      </c>
    </row>
    <row r="16" spans="1:8" ht="24.95" customHeight="1" x14ac:dyDescent="0.15">
      <c r="A16" s="31"/>
      <c r="B16" s="34" t="s">
        <v>17</v>
      </c>
      <c r="C16" s="13" t="s">
        <v>52</v>
      </c>
      <c r="D16" s="6">
        <v>51000</v>
      </c>
      <c r="E16" s="13" t="s">
        <v>52</v>
      </c>
      <c r="F16" s="5">
        <v>60000</v>
      </c>
      <c r="G16" s="7" t="s">
        <v>52</v>
      </c>
      <c r="H16" s="5">
        <v>65000</v>
      </c>
    </row>
    <row r="17" spans="1:8" ht="24.95" customHeight="1" x14ac:dyDescent="0.15">
      <c r="A17" s="31"/>
      <c r="B17" s="33" t="s">
        <v>65</v>
      </c>
      <c r="C17" s="1"/>
      <c r="D17" s="9">
        <v>19400</v>
      </c>
      <c r="E17" s="1"/>
      <c r="F17" s="2">
        <v>22500</v>
      </c>
      <c r="G17" s="10"/>
      <c r="H17" s="2">
        <v>27500</v>
      </c>
    </row>
    <row r="18" spans="1:8" ht="24.95" customHeight="1" x14ac:dyDescent="0.15">
      <c r="A18" s="31"/>
      <c r="B18" s="34" t="s">
        <v>13</v>
      </c>
      <c r="C18" s="13" t="s">
        <v>52</v>
      </c>
      <c r="D18" s="6">
        <v>51000</v>
      </c>
      <c r="E18" s="13" t="s">
        <v>52</v>
      </c>
      <c r="F18" s="5">
        <v>60000</v>
      </c>
      <c r="G18" s="7" t="s">
        <v>52</v>
      </c>
      <c r="H18" s="5">
        <v>65000</v>
      </c>
    </row>
    <row r="19" spans="1:8" ht="24.95" customHeight="1" x14ac:dyDescent="0.15">
      <c r="A19" s="31"/>
      <c r="B19" s="33" t="s">
        <v>14</v>
      </c>
      <c r="C19" s="1" t="s">
        <v>52</v>
      </c>
      <c r="D19" s="9">
        <v>32000</v>
      </c>
      <c r="E19" s="1" t="s">
        <v>52</v>
      </c>
      <c r="F19" s="2">
        <v>38000</v>
      </c>
      <c r="G19" s="10" t="s">
        <v>52</v>
      </c>
      <c r="H19" s="2">
        <v>43000</v>
      </c>
    </row>
    <row r="20" spans="1:8" ht="24.95" customHeight="1" x14ac:dyDescent="0.15">
      <c r="A20" s="31"/>
      <c r="B20" s="34" t="s">
        <v>15</v>
      </c>
      <c r="C20" s="13" t="s">
        <v>52</v>
      </c>
      <c r="D20" s="6">
        <v>51000</v>
      </c>
      <c r="E20" s="13" t="s">
        <v>52</v>
      </c>
      <c r="F20" s="5">
        <v>60000</v>
      </c>
      <c r="G20" s="7" t="s">
        <v>52</v>
      </c>
      <c r="H20" s="5">
        <v>65000</v>
      </c>
    </row>
    <row r="21" spans="1:8" ht="24.95" customHeight="1" x14ac:dyDescent="0.15">
      <c r="A21" s="31"/>
      <c r="B21" s="33" t="s">
        <v>18</v>
      </c>
      <c r="C21" s="1" t="s">
        <v>52</v>
      </c>
      <c r="D21" s="9">
        <v>57000</v>
      </c>
      <c r="E21" s="1" t="s">
        <v>52</v>
      </c>
      <c r="F21" s="2">
        <v>68000</v>
      </c>
      <c r="G21" s="10" t="s">
        <v>52</v>
      </c>
      <c r="H21" s="2">
        <v>73000</v>
      </c>
    </row>
    <row r="22" spans="1:8" ht="24.95" customHeight="1" x14ac:dyDescent="0.15">
      <c r="A22" s="31"/>
      <c r="B22" s="34" t="s">
        <v>19</v>
      </c>
      <c r="C22" s="13" t="s">
        <v>52</v>
      </c>
      <c r="D22" s="6">
        <v>74000</v>
      </c>
      <c r="E22" s="13" t="s">
        <v>52</v>
      </c>
      <c r="F22" s="5">
        <v>83000</v>
      </c>
      <c r="G22" s="7" t="s">
        <v>52</v>
      </c>
      <c r="H22" s="5">
        <v>88000</v>
      </c>
    </row>
    <row r="23" spans="1:8" ht="24.95" customHeight="1" x14ac:dyDescent="0.15">
      <c r="A23" s="31"/>
      <c r="B23" s="33" t="s">
        <v>20</v>
      </c>
      <c r="C23" s="1" t="s">
        <v>52</v>
      </c>
      <c r="D23" s="9">
        <v>210000</v>
      </c>
      <c r="E23" s="1" t="s">
        <v>52</v>
      </c>
      <c r="F23" s="2">
        <v>250000</v>
      </c>
      <c r="G23" s="10" t="s">
        <v>52</v>
      </c>
      <c r="H23" s="2">
        <v>250000</v>
      </c>
    </row>
    <row r="24" spans="1:8" ht="24.95" customHeight="1" x14ac:dyDescent="0.15">
      <c r="A24" s="31"/>
      <c r="B24" s="34" t="s">
        <v>21</v>
      </c>
      <c r="C24" s="13" t="s">
        <v>52</v>
      </c>
      <c r="D24" s="6">
        <v>150000</v>
      </c>
      <c r="E24" s="13" t="s">
        <v>52</v>
      </c>
      <c r="F24" s="5">
        <v>180000</v>
      </c>
      <c r="G24" s="7" t="s">
        <v>52</v>
      </c>
      <c r="H24" s="5">
        <v>180000</v>
      </c>
    </row>
    <row r="25" spans="1:8" ht="24.95" customHeight="1" x14ac:dyDescent="0.15">
      <c r="A25" s="31"/>
      <c r="B25" s="33" t="s">
        <v>22</v>
      </c>
      <c r="C25" s="1" t="s">
        <v>52</v>
      </c>
      <c r="D25" s="9">
        <v>80000</v>
      </c>
      <c r="E25" s="1" t="s">
        <v>52</v>
      </c>
      <c r="F25" s="2">
        <v>90000</v>
      </c>
      <c r="G25" s="10" t="s">
        <v>52</v>
      </c>
      <c r="H25" s="2">
        <v>95000</v>
      </c>
    </row>
    <row r="26" spans="1:8" ht="24.95" customHeight="1" x14ac:dyDescent="0.15">
      <c r="A26" s="31"/>
      <c r="B26" s="34" t="s">
        <v>23</v>
      </c>
      <c r="C26" s="13" t="s">
        <v>52</v>
      </c>
      <c r="D26" s="6">
        <v>170000</v>
      </c>
      <c r="E26" s="13" t="s">
        <v>52</v>
      </c>
      <c r="F26" s="5">
        <v>200000</v>
      </c>
      <c r="G26" s="7" t="s">
        <v>52</v>
      </c>
      <c r="H26" s="5">
        <v>200000</v>
      </c>
    </row>
    <row r="27" spans="1:8" ht="24.95" customHeight="1" x14ac:dyDescent="0.15">
      <c r="A27" s="31"/>
      <c r="B27" s="33" t="s">
        <v>24</v>
      </c>
      <c r="C27" s="1" t="s">
        <v>52</v>
      </c>
      <c r="D27" s="9">
        <v>210000</v>
      </c>
      <c r="E27" s="1" t="s">
        <v>52</v>
      </c>
      <c r="F27" s="2">
        <v>250000</v>
      </c>
      <c r="G27" s="10" t="s">
        <v>52</v>
      </c>
      <c r="H27" s="2">
        <v>250000</v>
      </c>
    </row>
    <row r="28" spans="1:8" ht="24.95" customHeight="1" x14ac:dyDescent="0.15">
      <c r="A28" s="31"/>
      <c r="B28" s="34" t="s">
        <v>25</v>
      </c>
      <c r="C28" s="13" t="s">
        <v>52</v>
      </c>
      <c r="D28" s="6">
        <v>250000</v>
      </c>
      <c r="E28" s="13" t="s">
        <v>52</v>
      </c>
      <c r="F28" s="5">
        <v>300000</v>
      </c>
      <c r="G28" s="7" t="s">
        <v>52</v>
      </c>
      <c r="H28" s="5">
        <v>300000</v>
      </c>
    </row>
    <row r="29" spans="1:8" ht="24.95" customHeight="1" x14ac:dyDescent="0.15">
      <c r="A29" s="31"/>
      <c r="B29" s="33" t="s">
        <v>26</v>
      </c>
      <c r="C29" s="1" t="s">
        <v>52</v>
      </c>
      <c r="D29" s="9">
        <v>220000</v>
      </c>
      <c r="E29" s="1" t="s">
        <v>52</v>
      </c>
      <c r="F29" s="2">
        <v>260000</v>
      </c>
      <c r="G29" s="10" t="s">
        <v>52</v>
      </c>
      <c r="H29" s="2">
        <v>260000</v>
      </c>
    </row>
    <row r="30" spans="1:8" ht="24.95" customHeight="1" x14ac:dyDescent="0.15">
      <c r="A30" s="31"/>
      <c r="B30" s="34" t="s">
        <v>27</v>
      </c>
      <c r="C30" s="13" t="s">
        <v>52</v>
      </c>
      <c r="D30" s="6">
        <v>260000</v>
      </c>
      <c r="E30" s="13" t="s">
        <v>52</v>
      </c>
      <c r="F30" s="5">
        <v>310000</v>
      </c>
      <c r="G30" s="7" t="s">
        <v>52</v>
      </c>
      <c r="H30" s="5">
        <v>310000</v>
      </c>
    </row>
    <row r="31" spans="1:8" ht="24.95" customHeight="1" x14ac:dyDescent="0.15">
      <c r="A31" s="31"/>
      <c r="B31" s="33" t="s">
        <v>28</v>
      </c>
      <c r="C31" s="1" t="s">
        <v>52</v>
      </c>
      <c r="D31" s="9">
        <v>240000</v>
      </c>
      <c r="E31" s="1" t="s">
        <v>52</v>
      </c>
      <c r="F31" s="2">
        <v>280000</v>
      </c>
      <c r="G31" s="10" t="s">
        <v>52</v>
      </c>
      <c r="H31" s="2">
        <v>280000</v>
      </c>
    </row>
    <row r="32" spans="1:8" ht="24.95" customHeight="1" x14ac:dyDescent="0.15">
      <c r="A32" s="31"/>
      <c r="B32" s="34" t="s">
        <v>29</v>
      </c>
      <c r="C32" s="13" t="s">
        <v>52</v>
      </c>
      <c r="D32" s="6">
        <v>230000</v>
      </c>
      <c r="E32" s="13" t="s">
        <v>52</v>
      </c>
      <c r="F32" s="5">
        <v>270000</v>
      </c>
      <c r="G32" s="7" t="s">
        <v>52</v>
      </c>
      <c r="H32" s="5">
        <v>270000</v>
      </c>
    </row>
    <row r="33" spans="1:16" ht="24.95" customHeight="1" x14ac:dyDescent="0.15">
      <c r="A33" s="31"/>
      <c r="B33" s="33" t="s">
        <v>30</v>
      </c>
      <c r="C33" s="1" t="s">
        <v>52</v>
      </c>
      <c r="D33" s="9">
        <v>270000</v>
      </c>
      <c r="E33" s="1" t="s">
        <v>52</v>
      </c>
      <c r="F33" s="2">
        <v>320000</v>
      </c>
      <c r="G33" s="10" t="s">
        <v>52</v>
      </c>
      <c r="H33" s="2">
        <v>320000</v>
      </c>
    </row>
    <row r="34" spans="1:16" ht="24.95" customHeight="1" x14ac:dyDescent="0.15">
      <c r="A34" s="31"/>
      <c r="B34" s="34" t="s">
        <v>31</v>
      </c>
      <c r="C34" s="13" t="s">
        <v>52</v>
      </c>
      <c r="D34" s="6">
        <v>260000</v>
      </c>
      <c r="E34" s="13" t="s">
        <v>52</v>
      </c>
      <c r="F34" s="5">
        <v>310000</v>
      </c>
      <c r="G34" s="7" t="s">
        <v>52</v>
      </c>
      <c r="H34" s="5">
        <v>310000</v>
      </c>
      <c r="J34" t="s">
        <v>54</v>
      </c>
      <c r="K34">
        <v>-210</v>
      </c>
      <c r="L34" t="s">
        <v>55</v>
      </c>
      <c r="M34" t="s">
        <v>56</v>
      </c>
      <c r="N34" t="s">
        <v>57</v>
      </c>
      <c r="O34" t="s">
        <v>58</v>
      </c>
      <c r="P34" t="s">
        <v>59</v>
      </c>
    </row>
    <row r="35" spans="1:16" ht="24.95" customHeight="1" x14ac:dyDescent="0.15">
      <c r="A35" s="31"/>
      <c r="B35" s="33" t="s">
        <v>32</v>
      </c>
      <c r="C35" s="1" t="s">
        <v>52</v>
      </c>
      <c r="D35" s="9">
        <f>O35</f>
        <v>230000</v>
      </c>
      <c r="E35" s="1" t="s">
        <v>52</v>
      </c>
      <c r="F35" s="2">
        <f>P35</f>
        <v>270000</v>
      </c>
      <c r="G35" s="10" t="s">
        <v>52</v>
      </c>
      <c r="H35" s="2">
        <f>P35</f>
        <v>270000</v>
      </c>
      <c r="J35">
        <v>500</v>
      </c>
      <c r="K35">
        <f>(J35-210)/7.5</f>
        <v>38.666666666666664</v>
      </c>
      <c r="L35">
        <f>ROUNDUP(K35,0)</f>
        <v>39</v>
      </c>
      <c r="M35">
        <f>L35*3290+92770</f>
        <v>221080</v>
      </c>
      <c r="N35">
        <f>L35*3950+111330</f>
        <v>265380</v>
      </c>
      <c r="O35">
        <f>ROUNDUP(M35,-4)</f>
        <v>230000</v>
      </c>
      <c r="P35">
        <f>ROUNDUP(N35,-4)</f>
        <v>270000</v>
      </c>
    </row>
    <row r="36" spans="1:16" ht="24.95" customHeight="1" x14ac:dyDescent="0.15">
      <c r="A36" s="31"/>
      <c r="B36" s="34" t="s">
        <v>33</v>
      </c>
      <c r="C36" s="13" t="s">
        <v>52</v>
      </c>
      <c r="D36" s="6">
        <f t="shared" ref="D36:D53" si="0">O36</f>
        <v>290000</v>
      </c>
      <c r="E36" s="13" t="s">
        <v>52</v>
      </c>
      <c r="F36" s="5">
        <f t="shared" ref="F36:F53" si="1">P36</f>
        <v>350000</v>
      </c>
      <c r="G36" s="7" t="s">
        <v>52</v>
      </c>
      <c r="H36" s="5">
        <f t="shared" ref="H36:H53" si="2">P36</f>
        <v>350000</v>
      </c>
      <c r="J36">
        <v>650</v>
      </c>
      <c r="K36">
        <f t="shared" ref="K36:K53" si="3">(J36-210)/7.5</f>
        <v>58.666666666666664</v>
      </c>
      <c r="L36">
        <f t="shared" ref="L36:L53" si="4">ROUNDUP(K36,0)</f>
        <v>59</v>
      </c>
      <c r="M36">
        <f t="shared" ref="M36:M53" si="5">L36*3290+92770</f>
        <v>286880</v>
      </c>
      <c r="N36">
        <f t="shared" ref="N36:N53" si="6">L36*3950+111330</f>
        <v>344380</v>
      </c>
      <c r="O36">
        <f t="shared" ref="O36:O53" si="7">ROUNDUP(M36,-4)</f>
        <v>290000</v>
      </c>
      <c r="P36">
        <f t="shared" ref="P36:P53" si="8">ROUNDUP(N36,-4)</f>
        <v>350000</v>
      </c>
    </row>
    <row r="37" spans="1:16" ht="24.95" customHeight="1" x14ac:dyDescent="0.15">
      <c r="A37" s="31"/>
      <c r="B37" s="33" t="s">
        <v>34</v>
      </c>
      <c r="C37" s="1" t="s">
        <v>52</v>
      </c>
      <c r="D37" s="9">
        <f t="shared" si="0"/>
        <v>270000</v>
      </c>
      <c r="E37" s="1" t="s">
        <v>52</v>
      </c>
      <c r="F37" s="2">
        <f t="shared" si="1"/>
        <v>320000</v>
      </c>
      <c r="G37" s="10" t="s">
        <v>52</v>
      </c>
      <c r="H37" s="2">
        <f t="shared" si="2"/>
        <v>320000</v>
      </c>
      <c r="J37">
        <v>600</v>
      </c>
      <c r="K37">
        <f t="shared" si="3"/>
        <v>52</v>
      </c>
      <c r="L37">
        <f t="shared" si="4"/>
        <v>52</v>
      </c>
      <c r="M37">
        <f t="shared" si="5"/>
        <v>263850</v>
      </c>
      <c r="N37">
        <f t="shared" si="6"/>
        <v>316730</v>
      </c>
      <c r="O37">
        <f t="shared" si="7"/>
        <v>270000</v>
      </c>
      <c r="P37">
        <f t="shared" si="8"/>
        <v>320000</v>
      </c>
    </row>
    <row r="38" spans="1:16" ht="24.95" customHeight="1" x14ac:dyDescent="0.15">
      <c r="A38" s="31"/>
      <c r="B38" s="34" t="s">
        <v>35</v>
      </c>
      <c r="C38" s="13" t="s">
        <v>52</v>
      </c>
      <c r="D38" s="6">
        <f t="shared" si="0"/>
        <v>320000</v>
      </c>
      <c r="E38" s="13" t="s">
        <v>52</v>
      </c>
      <c r="F38" s="5">
        <f t="shared" si="1"/>
        <v>380000</v>
      </c>
      <c r="G38" s="7" t="s">
        <v>52</v>
      </c>
      <c r="H38" s="5">
        <f t="shared" si="2"/>
        <v>380000</v>
      </c>
      <c r="J38">
        <v>720</v>
      </c>
      <c r="K38">
        <f t="shared" si="3"/>
        <v>68</v>
      </c>
      <c r="L38">
        <f t="shared" si="4"/>
        <v>68</v>
      </c>
      <c r="M38">
        <f t="shared" si="5"/>
        <v>316490</v>
      </c>
      <c r="N38">
        <f t="shared" si="6"/>
        <v>379930</v>
      </c>
      <c r="O38">
        <f t="shared" si="7"/>
        <v>320000</v>
      </c>
      <c r="P38">
        <f t="shared" si="8"/>
        <v>380000</v>
      </c>
    </row>
    <row r="39" spans="1:16" ht="24.95" customHeight="1" x14ac:dyDescent="0.15">
      <c r="A39" s="31"/>
      <c r="B39" s="33" t="s">
        <v>36</v>
      </c>
      <c r="C39" s="1" t="s">
        <v>52</v>
      </c>
      <c r="D39" s="9">
        <f t="shared" si="0"/>
        <v>370000</v>
      </c>
      <c r="E39" s="1" t="s">
        <v>52</v>
      </c>
      <c r="F39" s="2">
        <f t="shared" si="1"/>
        <v>450000</v>
      </c>
      <c r="G39" s="10" t="s">
        <v>52</v>
      </c>
      <c r="H39" s="2">
        <f t="shared" si="2"/>
        <v>450000</v>
      </c>
      <c r="J39">
        <v>840</v>
      </c>
      <c r="K39">
        <f t="shared" si="3"/>
        <v>84</v>
      </c>
      <c r="L39">
        <f t="shared" si="4"/>
        <v>84</v>
      </c>
      <c r="M39">
        <f t="shared" si="5"/>
        <v>369130</v>
      </c>
      <c r="N39">
        <f t="shared" si="6"/>
        <v>443130</v>
      </c>
      <c r="O39">
        <f t="shared" si="7"/>
        <v>370000</v>
      </c>
      <c r="P39">
        <f t="shared" si="8"/>
        <v>450000</v>
      </c>
    </row>
    <row r="40" spans="1:16" ht="24.95" customHeight="1" x14ac:dyDescent="0.15">
      <c r="A40" s="31"/>
      <c r="B40" s="34" t="s">
        <v>37</v>
      </c>
      <c r="C40" s="8" t="s">
        <v>52</v>
      </c>
      <c r="D40" s="14">
        <f t="shared" si="0"/>
        <v>450000</v>
      </c>
      <c r="E40" s="8" t="s">
        <v>52</v>
      </c>
      <c r="F40" s="16">
        <f t="shared" si="1"/>
        <v>540000</v>
      </c>
      <c r="G40" s="15" t="s">
        <v>52</v>
      </c>
      <c r="H40" s="16">
        <f t="shared" si="2"/>
        <v>540000</v>
      </c>
      <c r="J40">
        <v>1000</v>
      </c>
      <c r="K40">
        <f t="shared" si="3"/>
        <v>105.33333333333333</v>
      </c>
      <c r="L40">
        <f t="shared" si="4"/>
        <v>106</v>
      </c>
      <c r="M40">
        <f t="shared" si="5"/>
        <v>441510</v>
      </c>
      <c r="N40">
        <f t="shared" si="6"/>
        <v>530030</v>
      </c>
      <c r="O40">
        <f t="shared" si="7"/>
        <v>450000</v>
      </c>
      <c r="P40">
        <f t="shared" si="8"/>
        <v>540000</v>
      </c>
    </row>
    <row r="41" spans="1:16" ht="24.95" customHeight="1" x14ac:dyDescent="0.15">
      <c r="A41" s="31"/>
      <c r="B41" s="33" t="s">
        <v>38</v>
      </c>
      <c r="C41" s="1" t="s">
        <v>52</v>
      </c>
      <c r="D41" s="9">
        <f t="shared" si="0"/>
        <v>330000</v>
      </c>
      <c r="E41" s="1" t="s">
        <v>52</v>
      </c>
      <c r="F41" s="2">
        <f t="shared" si="1"/>
        <v>400000</v>
      </c>
      <c r="G41" s="10" t="s">
        <v>52</v>
      </c>
      <c r="H41" s="2">
        <f t="shared" si="2"/>
        <v>400000</v>
      </c>
      <c r="J41">
        <v>750</v>
      </c>
      <c r="K41">
        <f t="shared" si="3"/>
        <v>72</v>
      </c>
      <c r="L41">
        <f t="shared" si="4"/>
        <v>72</v>
      </c>
      <c r="M41">
        <f t="shared" si="5"/>
        <v>329650</v>
      </c>
      <c r="N41">
        <f t="shared" si="6"/>
        <v>395730</v>
      </c>
      <c r="O41">
        <f t="shared" si="7"/>
        <v>330000</v>
      </c>
      <c r="P41">
        <f t="shared" si="8"/>
        <v>400000</v>
      </c>
    </row>
    <row r="42" spans="1:16" ht="24.95" customHeight="1" x14ac:dyDescent="0.15">
      <c r="A42" s="31"/>
      <c r="B42" s="34" t="s">
        <v>39</v>
      </c>
      <c r="C42" s="13" t="s">
        <v>52</v>
      </c>
      <c r="D42" s="6">
        <f t="shared" si="0"/>
        <v>410000</v>
      </c>
      <c r="E42" s="13" t="s">
        <v>52</v>
      </c>
      <c r="F42" s="5">
        <f t="shared" si="1"/>
        <v>490000</v>
      </c>
      <c r="G42" s="7" t="s">
        <v>52</v>
      </c>
      <c r="H42" s="5">
        <f t="shared" si="2"/>
        <v>490000</v>
      </c>
      <c r="J42">
        <v>920</v>
      </c>
      <c r="K42">
        <f t="shared" si="3"/>
        <v>94.666666666666671</v>
      </c>
      <c r="L42">
        <f t="shared" si="4"/>
        <v>95</v>
      </c>
      <c r="M42">
        <f t="shared" si="5"/>
        <v>405320</v>
      </c>
      <c r="N42">
        <f t="shared" si="6"/>
        <v>486580</v>
      </c>
      <c r="O42">
        <f t="shared" si="7"/>
        <v>410000</v>
      </c>
      <c r="P42">
        <f t="shared" si="8"/>
        <v>490000</v>
      </c>
    </row>
    <row r="43" spans="1:16" ht="24.95" customHeight="1" x14ac:dyDescent="0.15">
      <c r="A43" s="31"/>
      <c r="B43" s="33" t="s">
        <v>40</v>
      </c>
      <c r="C43" s="1" t="s">
        <v>52</v>
      </c>
      <c r="D43" s="9">
        <f t="shared" si="0"/>
        <v>330000</v>
      </c>
      <c r="E43" s="1" t="s">
        <v>52</v>
      </c>
      <c r="F43" s="2">
        <f t="shared" si="1"/>
        <v>400000</v>
      </c>
      <c r="G43" s="10" t="s">
        <v>52</v>
      </c>
      <c r="H43" s="2">
        <f t="shared" si="2"/>
        <v>400000</v>
      </c>
      <c r="J43">
        <v>740</v>
      </c>
      <c r="K43">
        <f t="shared" si="3"/>
        <v>70.666666666666671</v>
      </c>
      <c r="L43">
        <f t="shared" si="4"/>
        <v>71</v>
      </c>
      <c r="M43">
        <f t="shared" si="5"/>
        <v>326360</v>
      </c>
      <c r="N43">
        <f t="shared" si="6"/>
        <v>391780</v>
      </c>
      <c r="O43">
        <f t="shared" si="7"/>
        <v>330000</v>
      </c>
      <c r="P43">
        <f t="shared" si="8"/>
        <v>400000</v>
      </c>
    </row>
    <row r="44" spans="1:16" ht="24.95" customHeight="1" x14ac:dyDescent="0.15">
      <c r="A44" s="31"/>
      <c r="B44" s="34" t="s">
        <v>41</v>
      </c>
      <c r="C44" s="13" t="s">
        <v>52</v>
      </c>
      <c r="D44" s="6">
        <f t="shared" si="0"/>
        <v>330000</v>
      </c>
      <c r="E44" s="13" t="s">
        <v>52</v>
      </c>
      <c r="F44" s="5">
        <f t="shared" si="1"/>
        <v>390000</v>
      </c>
      <c r="G44" s="7" t="s">
        <v>52</v>
      </c>
      <c r="H44" s="5">
        <f t="shared" si="2"/>
        <v>390000</v>
      </c>
      <c r="J44">
        <v>728</v>
      </c>
      <c r="K44">
        <f t="shared" si="3"/>
        <v>69.066666666666663</v>
      </c>
      <c r="L44">
        <f t="shared" si="4"/>
        <v>70</v>
      </c>
      <c r="M44">
        <f t="shared" si="5"/>
        <v>323070</v>
      </c>
      <c r="N44">
        <f t="shared" si="6"/>
        <v>387830</v>
      </c>
      <c r="O44">
        <f t="shared" si="7"/>
        <v>330000</v>
      </c>
      <c r="P44">
        <f t="shared" si="8"/>
        <v>390000</v>
      </c>
    </row>
    <row r="45" spans="1:16" ht="24.95" customHeight="1" x14ac:dyDescent="0.15">
      <c r="A45" s="31"/>
      <c r="B45" s="33" t="s">
        <v>42</v>
      </c>
      <c r="C45" s="1" t="s">
        <v>52</v>
      </c>
      <c r="D45" s="9">
        <f t="shared" si="0"/>
        <v>420000</v>
      </c>
      <c r="E45" s="1" t="s">
        <v>52</v>
      </c>
      <c r="F45" s="2">
        <f t="shared" si="1"/>
        <v>500000</v>
      </c>
      <c r="G45" s="10" t="s">
        <v>52</v>
      </c>
      <c r="H45" s="2">
        <f t="shared" si="2"/>
        <v>500000</v>
      </c>
      <c r="J45">
        <v>935</v>
      </c>
      <c r="K45">
        <f t="shared" si="3"/>
        <v>96.666666666666671</v>
      </c>
      <c r="L45">
        <f t="shared" si="4"/>
        <v>97</v>
      </c>
      <c r="M45">
        <f t="shared" si="5"/>
        <v>411900</v>
      </c>
      <c r="N45">
        <f t="shared" si="6"/>
        <v>494480</v>
      </c>
      <c r="O45">
        <f t="shared" si="7"/>
        <v>420000</v>
      </c>
      <c r="P45">
        <f t="shared" si="8"/>
        <v>500000</v>
      </c>
    </row>
    <row r="46" spans="1:16" ht="24.95" customHeight="1" x14ac:dyDescent="0.15">
      <c r="A46" s="31"/>
      <c r="B46" s="34" t="s">
        <v>43</v>
      </c>
      <c r="C46" s="13" t="s">
        <v>52</v>
      </c>
      <c r="D46" s="6">
        <f t="shared" si="0"/>
        <v>420000</v>
      </c>
      <c r="E46" s="13" t="s">
        <v>52</v>
      </c>
      <c r="F46" s="5">
        <f t="shared" si="1"/>
        <v>500000</v>
      </c>
      <c r="G46" s="7" t="s">
        <v>52</v>
      </c>
      <c r="H46" s="5">
        <f t="shared" si="2"/>
        <v>500000</v>
      </c>
      <c r="J46">
        <v>935</v>
      </c>
      <c r="K46">
        <f t="shared" si="3"/>
        <v>96.666666666666671</v>
      </c>
      <c r="L46">
        <f t="shared" si="4"/>
        <v>97</v>
      </c>
      <c r="M46">
        <f t="shared" si="5"/>
        <v>411900</v>
      </c>
      <c r="N46">
        <f t="shared" si="6"/>
        <v>494480</v>
      </c>
      <c r="O46">
        <f t="shared" si="7"/>
        <v>420000</v>
      </c>
      <c r="P46">
        <f t="shared" si="8"/>
        <v>500000</v>
      </c>
    </row>
    <row r="47" spans="1:16" ht="24.95" customHeight="1" x14ac:dyDescent="0.15">
      <c r="A47" s="31"/>
      <c r="B47" s="33" t="s">
        <v>44</v>
      </c>
      <c r="C47" s="1" t="s">
        <v>52</v>
      </c>
      <c r="D47" s="9">
        <f t="shared" si="0"/>
        <v>500000</v>
      </c>
      <c r="E47" s="1" t="s">
        <v>52</v>
      </c>
      <c r="F47" s="2">
        <f t="shared" si="1"/>
        <v>600000</v>
      </c>
      <c r="G47" s="10" t="s">
        <v>52</v>
      </c>
      <c r="H47" s="2">
        <f t="shared" si="2"/>
        <v>600000</v>
      </c>
      <c r="J47">
        <v>1118</v>
      </c>
      <c r="K47">
        <f t="shared" si="3"/>
        <v>121.06666666666666</v>
      </c>
      <c r="L47">
        <f t="shared" si="4"/>
        <v>122</v>
      </c>
      <c r="M47">
        <f t="shared" si="5"/>
        <v>494150</v>
      </c>
      <c r="N47">
        <f t="shared" si="6"/>
        <v>593230</v>
      </c>
      <c r="O47">
        <f t="shared" si="7"/>
        <v>500000</v>
      </c>
      <c r="P47">
        <f t="shared" si="8"/>
        <v>600000</v>
      </c>
    </row>
    <row r="48" spans="1:16" ht="24.95" customHeight="1" x14ac:dyDescent="0.15">
      <c r="A48" s="31"/>
      <c r="B48" s="34" t="s">
        <v>45</v>
      </c>
      <c r="C48" s="13" t="s">
        <v>52</v>
      </c>
      <c r="D48" s="6">
        <f t="shared" si="0"/>
        <v>530000</v>
      </c>
      <c r="E48" s="13" t="s">
        <v>52</v>
      </c>
      <c r="F48" s="5">
        <f t="shared" si="1"/>
        <v>640000</v>
      </c>
      <c r="G48" s="7" t="s">
        <v>52</v>
      </c>
      <c r="H48" s="5">
        <f t="shared" si="2"/>
        <v>640000</v>
      </c>
      <c r="J48">
        <v>1193</v>
      </c>
      <c r="K48">
        <f t="shared" si="3"/>
        <v>131.06666666666666</v>
      </c>
      <c r="L48">
        <f t="shared" si="4"/>
        <v>132</v>
      </c>
      <c r="M48">
        <f t="shared" si="5"/>
        <v>527050</v>
      </c>
      <c r="N48">
        <f t="shared" si="6"/>
        <v>632730</v>
      </c>
      <c r="O48">
        <f t="shared" si="7"/>
        <v>530000</v>
      </c>
      <c r="P48">
        <f t="shared" si="8"/>
        <v>640000</v>
      </c>
    </row>
    <row r="49" spans="1:16" ht="24.95" customHeight="1" x14ac:dyDescent="0.15">
      <c r="A49" s="31"/>
      <c r="B49" s="33" t="s">
        <v>46</v>
      </c>
      <c r="C49" s="1" t="s">
        <v>52</v>
      </c>
      <c r="D49" s="9">
        <f t="shared" si="0"/>
        <v>550000</v>
      </c>
      <c r="E49" s="1" t="s">
        <v>52</v>
      </c>
      <c r="F49" s="2">
        <f t="shared" si="1"/>
        <v>660000</v>
      </c>
      <c r="G49" s="10" t="s">
        <v>52</v>
      </c>
      <c r="H49" s="2">
        <f t="shared" si="2"/>
        <v>660000</v>
      </c>
      <c r="J49">
        <v>1245</v>
      </c>
      <c r="K49">
        <f t="shared" si="3"/>
        <v>138</v>
      </c>
      <c r="L49">
        <f t="shared" si="4"/>
        <v>138</v>
      </c>
      <c r="M49">
        <f t="shared" si="5"/>
        <v>546790</v>
      </c>
      <c r="N49">
        <f t="shared" si="6"/>
        <v>656430</v>
      </c>
      <c r="O49">
        <f t="shared" si="7"/>
        <v>550000</v>
      </c>
      <c r="P49">
        <f t="shared" si="8"/>
        <v>660000</v>
      </c>
    </row>
    <row r="50" spans="1:16" ht="24.95" customHeight="1" x14ac:dyDescent="0.15">
      <c r="A50" s="31"/>
      <c r="B50" s="34" t="s">
        <v>47</v>
      </c>
      <c r="C50" s="8" t="s">
        <v>52</v>
      </c>
      <c r="D50" s="6">
        <f t="shared" si="0"/>
        <v>530000</v>
      </c>
      <c r="E50" s="13" t="s">
        <v>52</v>
      </c>
      <c r="F50" s="5">
        <f t="shared" si="1"/>
        <v>640000</v>
      </c>
      <c r="G50" s="7" t="s">
        <v>52</v>
      </c>
      <c r="H50" s="5">
        <f t="shared" si="2"/>
        <v>640000</v>
      </c>
      <c r="J50">
        <v>1200</v>
      </c>
      <c r="K50">
        <f t="shared" si="3"/>
        <v>132</v>
      </c>
      <c r="L50">
        <f t="shared" si="4"/>
        <v>132</v>
      </c>
      <c r="M50">
        <f t="shared" si="5"/>
        <v>527050</v>
      </c>
      <c r="N50">
        <f t="shared" si="6"/>
        <v>632730</v>
      </c>
      <c r="O50">
        <f t="shared" si="7"/>
        <v>530000</v>
      </c>
      <c r="P50">
        <f t="shared" si="8"/>
        <v>640000</v>
      </c>
    </row>
    <row r="51" spans="1:16" ht="24.95" customHeight="1" x14ac:dyDescent="0.15">
      <c r="A51" s="31"/>
      <c r="B51" s="33" t="s">
        <v>48</v>
      </c>
      <c r="C51" s="1" t="s">
        <v>52</v>
      </c>
      <c r="D51" s="9">
        <f t="shared" si="0"/>
        <v>580000</v>
      </c>
      <c r="E51" s="1" t="s">
        <v>52</v>
      </c>
      <c r="F51" s="2">
        <f t="shared" si="1"/>
        <v>690000</v>
      </c>
      <c r="G51" s="10" t="s">
        <v>52</v>
      </c>
      <c r="H51" s="2">
        <f t="shared" si="2"/>
        <v>690000</v>
      </c>
      <c r="J51">
        <v>1305</v>
      </c>
      <c r="K51">
        <f t="shared" si="3"/>
        <v>146</v>
      </c>
      <c r="L51">
        <f t="shared" si="4"/>
        <v>146</v>
      </c>
      <c r="M51">
        <f t="shared" si="5"/>
        <v>573110</v>
      </c>
      <c r="N51">
        <f t="shared" si="6"/>
        <v>688030</v>
      </c>
      <c r="O51">
        <f t="shared" si="7"/>
        <v>580000</v>
      </c>
      <c r="P51">
        <f t="shared" si="8"/>
        <v>690000</v>
      </c>
    </row>
    <row r="52" spans="1:16" ht="24.95" customHeight="1" x14ac:dyDescent="0.15">
      <c r="A52" s="31"/>
      <c r="B52" s="34" t="s">
        <v>49</v>
      </c>
      <c r="C52" s="17" t="s">
        <v>52</v>
      </c>
      <c r="D52" s="6">
        <f t="shared" si="0"/>
        <v>630000</v>
      </c>
      <c r="E52" s="13" t="s">
        <v>52</v>
      </c>
      <c r="F52" s="5">
        <f t="shared" si="1"/>
        <v>750000</v>
      </c>
      <c r="G52" s="7" t="s">
        <v>52</v>
      </c>
      <c r="H52" s="5">
        <f t="shared" si="2"/>
        <v>750000</v>
      </c>
      <c r="J52">
        <v>1414</v>
      </c>
      <c r="K52">
        <f t="shared" si="3"/>
        <v>160.53333333333333</v>
      </c>
      <c r="L52">
        <f t="shared" si="4"/>
        <v>161</v>
      </c>
      <c r="M52">
        <f t="shared" si="5"/>
        <v>622460</v>
      </c>
      <c r="N52">
        <f t="shared" si="6"/>
        <v>747280</v>
      </c>
      <c r="O52">
        <f t="shared" si="7"/>
        <v>630000</v>
      </c>
      <c r="P52">
        <f t="shared" si="8"/>
        <v>750000</v>
      </c>
    </row>
    <row r="53" spans="1:16" ht="24.95" customHeight="1" x14ac:dyDescent="0.15">
      <c r="A53" s="35"/>
      <c r="B53" s="33" t="s">
        <v>50</v>
      </c>
      <c r="C53" s="1" t="s">
        <v>52</v>
      </c>
      <c r="D53" s="9">
        <f t="shared" si="0"/>
        <v>640000</v>
      </c>
      <c r="E53" s="1" t="s">
        <v>52</v>
      </c>
      <c r="F53" s="2">
        <f t="shared" si="1"/>
        <v>770000</v>
      </c>
      <c r="G53" s="10" t="s">
        <v>52</v>
      </c>
      <c r="H53" s="2">
        <f t="shared" si="2"/>
        <v>770000</v>
      </c>
      <c r="J53">
        <v>1447</v>
      </c>
      <c r="K53">
        <f t="shared" si="3"/>
        <v>164.93333333333334</v>
      </c>
      <c r="L53">
        <f t="shared" si="4"/>
        <v>165</v>
      </c>
      <c r="M53">
        <f t="shared" si="5"/>
        <v>635620</v>
      </c>
      <c r="N53">
        <f t="shared" si="6"/>
        <v>763080</v>
      </c>
      <c r="O53">
        <f t="shared" si="7"/>
        <v>640000</v>
      </c>
      <c r="P53">
        <f t="shared" si="8"/>
        <v>770000</v>
      </c>
    </row>
  </sheetData>
  <sheetProtection algorithmName="SHA-512" hashValue="GokYSZy4x6QZUOFxakxGozo04mJF/wLoVfnu/fPvnDN/Cn+j6/zLlELGxSC0UtUhXioftw9qfpYObRKZckxQwg==" saltValue="d7EJH7svhb+gq7Q2VTyU0A==" spinCount="100000" sheet="1" objects="1" scenarios="1"/>
  <dataConsolidate/>
  <mergeCells count="10">
    <mergeCell ref="A1:H1"/>
    <mergeCell ref="A2:H2"/>
    <mergeCell ref="A7:A53"/>
    <mergeCell ref="C6:D6"/>
    <mergeCell ref="E6:F6"/>
    <mergeCell ref="G6:H6"/>
    <mergeCell ref="C5:H5"/>
    <mergeCell ref="A3:B5"/>
    <mergeCell ref="C4:H4"/>
    <mergeCell ref="C3:H3"/>
  </mergeCells>
  <phoneticPr fontId="1"/>
  <hyperlinks>
    <hyperlink ref="C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eigyo6</dc:creator>
  <cp:lastModifiedBy>eigyo6</cp:lastModifiedBy>
  <cp:lastPrinted>2020-08-07T07:26:19Z</cp:lastPrinted>
  <dcterms:created xsi:type="dcterms:W3CDTF">2020-08-06T06:58:39Z</dcterms:created>
  <dcterms:modified xsi:type="dcterms:W3CDTF">2020-08-13T03:30:39Z</dcterms:modified>
</cp:coreProperties>
</file>